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I6" i="2" l="1"/>
  <c r="J6" i="2" s="1"/>
  <c r="H6" i="2"/>
  <c r="K6" i="2" s="1"/>
  <c r="L6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A7" i="2"/>
  <c r="C7" i="2" s="1"/>
  <c r="C6" i="2"/>
  <c r="B6" i="2"/>
  <c r="A8" i="2" l="1"/>
  <c r="B7" i="2"/>
  <c r="M6" i="2"/>
  <c r="N6" i="2" s="1"/>
  <c r="P6" i="2"/>
  <c r="F7" i="2" s="1"/>
  <c r="B8" i="2" l="1"/>
  <c r="C8" i="2"/>
  <c r="A9" i="2"/>
  <c r="O6" i="2"/>
  <c r="Q6" i="2" s="1"/>
  <c r="G7" i="2" s="1"/>
  <c r="H7" i="2" s="1"/>
  <c r="A10" i="2" l="1"/>
  <c r="B9" i="2"/>
  <c r="C9" i="2"/>
  <c r="I7" i="2"/>
  <c r="J7" i="2" s="1"/>
  <c r="K7" i="2"/>
  <c r="L7" i="2" s="1"/>
  <c r="A11" i="2" l="1"/>
  <c r="B10" i="2"/>
  <c r="C10" i="2"/>
  <c r="M7" i="2"/>
  <c r="N7" i="2" s="1"/>
  <c r="O7" i="2"/>
  <c r="Q7" i="2" s="1"/>
  <c r="G8" i="2" s="1"/>
  <c r="H8" i="2" s="1"/>
  <c r="P7" i="2"/>
  <c r="F8" i="2" s="1"/>
  <c r="I8" i="2" s="1"/>
  <c r="J8" i="2" s="1"/>
  <c r="A12" i="2" l="1"/>
  <c r="C11" i="2"/>
  <c r="B11" i="2"/>
  <c r="K8" i="2"/>
  <c r="L8" i="2" s="1"/>
  <c r="B12" i="2" l="1"/>
  <c r="C12" i="2"/>
  <c r="A13" i="2"/>
  <c r="M8" i="2"/>
  <c r="N8" i="2" s="1"/>
  <c r="P8" i="2" s="1"/>
  <c r="F9" i="2" s="1"/>
  <c r="C13" i="2" l="1"/>
  <c r="A14" i="2"/>
  <c r="B13" i="2"/>
  <c r="O8" i="2"/>
  <c r="Q8" i="2" s="1"/>
  <c r="G9" i="2" s="1"/>
  <c r="A15" i="2" l="1"/>
  <c r="B14" i="2"/>
  <c r="C14" i="2"/>
  <c r="H9" i="2"/>
  <c r="I9" i="2"/>
  <c r="J9" i="2" s="1"/>
  <c r="B15" i="2" l="1"/>
  <c r="C15" i="2"/>
  <c r="A16" i="2"/>
  <c r="K9" i="2"/>
  <c r="L9" i="2" s="1"/>
  <c r="A17" i="2" l="1"/>
  <c r="C16" i="2"/>
  <c r="B16" i="2"/>
  <c r="M9" i="2"/>
  <c r="N9" i="2" s="1"/>
  <c r="P9" i="2" s="1"/>
  <c r="F10" i="2" s="1"/>
  <c r="B17" i="2" l="1"/>
  <c r="C17" i="2"/>
  <c r="A18" i="2"/>
  <c r="O9" i="2"/>
  <c r="Q9" i="2" s="1"/>
  <c r="G10" i="2" s="1"/>
  <c r="B18" i="2" l="1"/>
  <c r="C18" i="2"/>
  <c r="A19" i="2"/>
  <c r="H10" i="2"/>
  <c r="I10" i="2"/>
  <c r="J10" i="2" s="1"/>
  <c r="C19" i="2" l="1"/>
  <c r="A20" i="2"/>
  <c r="B19" i="2"/>
  <c r="K10" i="2"/>
  <c r="L10" i="2" s="1"/>
  <c r="B20" i="2" l="1"/>
  <c r="C20" i="2"/>
  <c r="A21" i="2"/>
  <c r="M10" i="2"/>
  <c r="N10" i="2" s="1"/>
  <c r="P10" i="2" s="1"/>
  <c r="F11" i="2" s="1"/>
  <c r="O10" i="2" l="1"/>
  <c r="Q10" i="2" s="1"/>
  <c r="G11" i="2" s="1"/>
  <c r="B21" i="2"/>
  <c r="A22" i="2"/>
  <c r="C21" i="2"/>
  <c r="H11" i="2"/>
  <c r="I11" i="2"/>
  <c r="J11" i="2" s="1"/>
  <c r="K11" i="2"/>
  <c r="M11" i="2" s="1"/>
  <c r="N11" i="2" s="1"/>
  <c r="B22" i="2" l="1"/>
  <c r="C22" i="2"/>
  <c r="A23" i="2"/>
  <c r="L11" i="2"/>
  <c r="O11" i="2" s="1"/>
  <c r="Q11" i="2" s="1"/>
  <c r="G12" i="2" s="1"/>
  <c r="A24" i="2" l="1"/>
  <c r="B23" i="2"/>
  <c r="C23" i="2"/>
  <c r="H12" i="2"/>
  <c r="P11" i="2"/>
  <c r="F12" i="2" s="1"/>
  <c r="A25" i="2" l="1"/>
  <c r="B24" i="2"/>
  <c r="C24" i="2"/>
  <c r="I12" i="2"/>
  <c r="J12" i="2" s="1"/>
  <c r="K12" i="2"/>
  <c r="L12" i="2" s="1"/>
  <c r="C25" i="2" l="1"/>
  <c r="B25" i="2"/>
  <c r="A26" i="2"/>
  <c r="M12" i="2"/>
  <c r="N12" i="2" s="1"/>
  <c r="P12" i="2" s="1"/>
  <c r="F13" i="2" s="1"/>
  <c r="B26" i="2" l="1"/>
  <c r="A27" i="2"/>
  <c r="C26" i="2"/>
  <c r="O12" i="2"/>
  <c r="Q12" i="2" s="1"/>
  <c r="G13" i="2" s="1"/>
  <c r="A28" i="2" l="1"/>
  <c r="C27" i="2"/>
  <c r="B27" i="2"/>
  <c r="H13" i="2"/>
  <c r="I13" i="2"/>
  <c r="J13" i="2" s="1"/>
  <c r="B28" i="2" l="1"/>
  <c r="A29" i="2"/>
  <c r="C28" i="2"/>
  <c r="K13" i="2"/>
  <c r="L13" i="2" s="1"/>
  <c r="B29" i="2" l="1"/>
  <c r="C29" i="2"/>
  <c r="A30" i="2"/>
  <c r="M13" i="2"/>
  <c r="B30" i="2" l="1"/>
  <c r="A31" i="2"/>
  <c r="C30" i="2"/>
  <c r="O13" i="2"/>
  <c r="Q13" i="2" s="1"/>
  <c r="G14" i="2" s="1"/>
  <c r="N13" i="2"/>
  <c r="P13" i="2" s="1"/>
  <c r="F14" i="2" s="1"/>
  <c r="B31" i="2" l="1"/>
  <c r="C31" i="2"/>
  <c r="A32" i="2"/>
  <c r="H14" i="2"/>
  <c r="I14" i="2"/>
  <c r="J14" i="2" s="1"/>
  <c r="K14" i="2"/>
  <c r="L14" i="2" s="1"/>
  <c r="A33" i="2" l="1"/>
  <c r="C32" i="2"/>
  <c r="B32" i="2"/>
  <c r="M14" i="2"/>
  <c r="N14" i="2" s="1"/>
  <c r="P14" i="2" s="1"/>
  <c r="F15" i="2" s="1"/>
  <c r="B33" i="2" l="1"/>
  <c r="C33" i="2"/>
  <c r="A34" i="2"/>
  <c r="O14" i="2"/>
  <c r="Q14" i="2" s="1"/>
  <c r="G15" i="2" s="1"/>
  <c r="B34" i="2" l="1"/>
  <c r="A35" i="2"/>
  <c r="C34" i="2"/>
  <c r="H15" i="2"/>
  <c r="I15" i="2"/>
  <c r="J15" i="2" s="1"/>
  <c r="B35" i="2" l="1"/>
  <c r="C35" i="2"/>
  <c r="A36" i="2"/>
  <c r="K15" i="2"/>
  <c r="L15" i="2" s="1"/>
  <c r="B36" i="2" l="1"/>
  <c r="A37" i="2"/>
  <c r="C36" i="2"/>
  <c r="M15" i="2"/>
  <c r="A38" i="2" l="1"/>
  <c r="B37" i="2"/>
  <c r="C37" i="2"/>
  <c r="O15" i="2"/>
  <c r="N15" i="2"/>
  <c r="P15" i="2" s="1"/>
  <c r="F16" i="2" s="1"/>
  <c r="Q15" i="2"/>
  <c r="G16" i="2" s="1"/>
  <c r="B38" i="2" l="1"/>
  <c r="C38" i="2"/>
  <c r="A39" i="2"/>
  <c r="H16" i="2"/>
  <c r="I16" i="2"/>
  <c r="J16" i="2" s="1"/>
  <c r="K16" i="2"/>
  <c r="L16" i="2" s="1"/>
  <c r="O16" i="2" l="1"/>
  <c r="Q16" i="2" s="1"/>
  <c r="G17" i="2" s="1"/>
  <c r="M16" i="2"/>
  <c r="N16" i="2" s="1"/>
  <c r="P16" i="2" s="1"/>
  <c r="F17" i="2" s="1"/>
  <c r="A40" i="2"/>
  <c r="B39" i="2"/>
  <c r="C39" i="2"/>
  <c r="H17" i="2"/>
  <c r="I17" i="2"/>
  <c r="J17" i="2" s="1"/>
  <c r="B40" i="2" l="1"/>
  <c r="A41" i="2"/>
  <c r="C40" i="2"/>
  <c r="K17" i="2"/>
  <c r="B41" i="2" l="1"/>
  <c r="C41" i="2"/>
  <c r="A42" i="2"/>
  <c r="L17" i="2"/>
  <c r="M17" i="2"/>
  <c r="C42" i="2" l="1"/>
  <c r="A43" i="2"/>
  <c r="B42" i="2"/>
  <c r="O17" i="2"/>
  <c r="Q17" i="2" s="1"/>
  <c r="G18" i="2" s="1"/>
  <c r="N17" i="2"/>
  <c r="P17" i="2" s="1"/>
  <c r="F18" i="2" s="1"/>
  <c r="B43" i="2" l="1"/>
  <c r="C43" i="2"/>
  <c r="A44" i="2"/>
  <c r="H18" i="2"/>
  <c r="I18" i="2"/>
  <c r="J18" i="2" s="1"/>
  <c r="A45" i="2" l="1"/>
  <c r="B44" i="2"/>
  <c r="C44" i="2"/>
  <c r="K18" i="2"/>
  <c r="B45" i="2" l="1"/>
  <c r="C45" i="2"/>
  <c r="A46" i="2"/>
  <c r="L18" i="2"/>
  <c r="M18" i="2"/>
  <c r="N18" i="2" s="1"/>
  <c r="A47" i="2" l="1"/>
  <c r="B46" i="2"/>
  <c r="C46" i="2"/>
  <c r="P18" i="2"/>
  <c r="F19" i="2" s="1"/>
  <c r="O18" i="2"/>
  <c r="Q18" i="2" s="1"/>
  <c r="G19" i="2" s="1"/>
  <c r="A48" i="2" l="1"/>
  <c r="C47" i="2"/>
  <c r="B47" i="2"/>
  <c r="H19" i="2"/>
  <c r="I19" i="2"/>
  <c r="J19" i="2" s="1"/>
  <c r="K19" i="2"/>
  <c r="L19" i="2" s="1"/>
  <c r="M19" i="2"/>
  <c r="N19" i="2" s="1"/>
  <c r="B48" i="2" l="1"/>
  <c r="C48" i="2"/>
  <c r="A49" i="2"/>
  <c r="O19" i="2"/>
  <c r="Q19" i="2" s="1"/>
  <c r="G20" i="2" s="1"/>
  <c r="H20" i="2" s="1"/>
  <c r="P19" i="2"/>
  <c r="F20" i="2" s="1"/>
  <c r="A50" i="2" l="1"/>
  <c r="B49" i="2"/>
  <c r="C49" i="2"/>
  <c r="I20" i="2"/>
  <c r="J20" i="2" s="1"/>
  <c r="B50" i="2" l="1"/>
  <c r="C50" i="2"/>
  <c r="A51" i="2"/>
  <c r="K20" i="2"/>
  <c r="L20" i="2" s="1"/>
  <c r="C51" i="2" l="1"/>
  <c r="A52" i="2"/>
  <c r="B51" i="2"/>
  <c r="M20" i="2"/>
  <c r="C52" i="2" l="1"/>
  <c r="B52" i="2"/>
  <c r="A53" i="2"/>
  <c r="N20" i="2"/>
  <c r="P20" i="2" s="1"/>
  <c r="F21" i="2" s="1"/>
  <c r="O20" i="2"/>
  <c r="Q20" i="2" s="1"/>
  <c r="G21" i="2" s="1"/>
  <c r="H21" i="2" s="1"/>
  <c r="A54" i="2" l="1"/>
  <c r="C53" i="2"/>
  <c r="B53" i="2"/>
  <c r="I21" i="2"/>
  <c r="J21" i="2" s="1"/>
  <c r="K21" i="2"/>
  <c r="L21" i="2" s="1"/>
  <c r="M21" i="2"/>
  <c r="N21" i="2" s="1"/>
  <c r="C54" i="2" l="1"/>
  <c r="A55" i="2"/>
  <c r="B54" i="2"/>
  <c r="O21" i="2"/>
  <c r="Q21" i="2" s="1"/>
  <c r="G22" i="2" s="1"/>
  <c r="H22" i="2" s="1"/>
  <c r="P21" i="2"/>
  <c r="F22" i="2" s="1"/>
  <c r="C55" i="2" l="1"/>
  <c r="B55" i="2"/>
  <c r="A56" i="2"/>
  <c r="I22" i="2"/>
  <c r="J22" i="2" s="1"/>
  <c r="K22" i="2"/>
  <c r="L22" i="2" s="1"/>
  <c r="M22" i="2" l="1"/>
  <c r="N22" i="2" s="1"/>
  <c r="P22" i="2" s="1"/>
  <c r="F23" i="2" s="1"/>
  <c r="I23" i="2" s="1"/>
  <c r="J23" i="2" s="1"/>
  <c r="A57" i="2"/>
  <c r="B56" i="2"/>
  <c r="C56" i="2"/>
  <c r="O22" i="2"/>
  <c r="Q22" i="2" s="1"/>
  <c r="G23" i="2" s="1"/>
  <c r="H23" i="2" s="1"/>
  <c r="K23" i="2" l="1"/>
  <c r="L23" i="2" s="1"/>
  <c r="B57" i="2"/>
  <c r="A58" i="2"/>
  <c r="C57" i="2"/>
  <c r="A59" i="2" l="1"/>
  <c r="C58" i="2"/>
  <c r="B58" i="2"/>
  <c r="M23" i="2"/>
  <c r="N23" i="2" l="1"/>
  <c r="P23" i="2" s="1"/>
  <c r="F24" i="2" s="1"/>
  <c r="O23" i="2"/>
  <c r="Q23" i="2" s="1"/>
  <c r="G24" i="2" s="1"/>
  <c r="H24" i="2" s="1"/>
  <c r="A60" i="2"/>
  <c r="B59" i="2"/>
  <c r="C59" i="2"/>
  <c r="C60" i="2" l="1"/>
  <c r="A61" i="2"/>
  <c r="B60" i="2"/>
  <c r="I24" i="2"/>
  <c r="J24" i="2" l="1"/>
  <c r="K24" i="2"/>
  <c r="L24" i="2" s="1"/>
  <c r="C61" i="2"/>
  <c r="A62" i="2"/>
  <c r="B61" i="2"/>
  <c r="A63" i="2" l="1"/>
  <c r="B62" i="2"/>
  <c r="C62" i="2"/>
  <c r="M24" i="2"/>
  <c r="N24" i="2" l="1"/>
  <c r="P24" i="2" s="1"/>
  <c r="F25" i="2" s="1"/>
  <c r="O24" i="2"/>
  <c r="Q24" i="2" s="1"/>
  <c r="G25" i="2" s="1"/>
  <c r="H25" i="2" s="1"/>
  <c r="B63" i="2"/>
  <c r="A64" i="2"/>
  <c r="C63" i="2"/>
  <c r="I25" i="2" l="1"/>
  <c r="J25" i="2" s="1"/>
  <c r="K25" i="2"/>
  <c r="L25" i="2" s="1"/>
  <c r="C64" i="2"/>
  <c r="B64" i="2"/>
  <c r="A65" i="2"/>
  <c r="M25" i="2"/>
  <c r="N25" i="2" s="1"/>
  <c r="P25" i="2" s="1"/>
  <c r="F26" i="2" s="1"/>
  <c r="C65" i="2" l="1"/>
  <c r="B65" i="2"/>
  <c r="A66" i="2"/>
  <c r="O25" i="2"/>
  <c r="Q25" i="2"/>
  <c r="G26" i="2" s="1"/>
  <c r="I26" i="2" s="1"/>
  <c r="J26" i="2" s="1"/>
  <c r="A67" i="2" l="1"/>
  <c r="C66" i="2"/>
  <c r="B66" i="2"/>
  <c r="H26" i="2"/>
  <c r="K26" i="2" s="1"/>
  <c r="L26" i="2" s="1"/>
  <c r="A68" i="2" l="1"/>
  <c r="B67" i="2"/>
  <c r="C67" i="2"/>
  <c r="M26" i="2"/>
  <c r="N26" i="2" s="1"/>
  <c r="P26" i="2" s="1"/>
  <c r="F27" i="2" s="1"/>
  <c r="A69" i="2" l="1"/>
  <c r="B68" i="2"/>
  <c r="C68" i="2"/>
  <c r="O26" i="2"/>
  <c r="Q26" i="2" s="1"/>
  <c r="G27" i="2" s="1"/>
  <c r="C69" i="2" l="1"/>
  <c r="B69" i="2"/>
  <c r="H27" i="2"/>
  <c r="I27" i="2"/>
  <c r="J27" i="2" s="1"/>
  <c r="K27" i="2" l="1"/>
  <c r="L27" i="2" s="1"/>
  <c r="M27" i="2" l="1"/>
  <c r="N27" i="2" s="1"/>
  <c r="P27" i="2" s="1"/>
  <c r="F28" i="2" s="1"/>
  <c r="O27" i="2" l="1"/>
  <c r="Q27" i="2" s="1"/>
  <c r="G28" i="2" s="1"/>
  <c r="H28" i="2" l="1"/>
  <c r="I28" i="2"/>
  <c r="J28" i="2" s="1"/>
  <c r="K28" i="2" l="1"/>
  <c r="L28" i="2" s="1"/>
  <c r="M28" i="2" l="1"/>
  <c r="N28" i="2" s="1"/>
  <c r="P28" i="2" s="1"/>
  <c r="F29" i="2" s="1"/>
  <c r="O28" i="2" l="1"/>
  <c r="Q28" i="2" s="1"/>
  <c r="G29" i="2" s="1"/>
  <c r="I29" i="2" s="1"/>
  <c r="J29" i="2" s="1"/>
  <c r="H29" i="2" l="1"/>
  <c r="K29" i="2" s="1"/>
  <c r="M29" i="2" s="1"/>
  <c r="N29" i="2" s="1"/>
  <c r="L29" i="2" l="1"/>
  <c r="O29" i="2" s="1"/>
  <c r="Q29" i="2" s="1"/>
  <c r="G30" i="2" s="1"/>
  <c r="H30" i="2" s="1"/>
  <c r="P29" i="2" l="1"/>
  <c r="F30" i="2" s="1"/>
  <c r="I30" i="2" l="1"/>
  <c r="J30" i="2" s="1"/>
  <c r="K30" i="2"/>
  <c r="L30" i="2" s="1"/>
  <c r="M30" i="2" l="1"/>
  <c r="N30" i="2" s="1"/>
  <c r="P30" i="2" s="1"/>
  <c r="F31" i="2" s="1"/>
  <c r="O30" i="2" l="1"/>
  <c r="Q30" i="2" s="1"/>
  <c r="G31" i="2" s="1"/>
  <c r="H31" i="2" s="1"/>
  <c r="I31" i="2" l="1"/>
  <c r="J31" i="2" s="1"/>
  <c r="K31" i="2" l="1"/>
  <c r="L31" i="2" s="1"/>
  <c r="M31" i="2" l="1"/>
  <c r="N31" i="2" s="1"/>
  <c r="P31" i="2" s="1"/>
  <c r="F32" i="2" s="1"/>
  <c r="O31" i="2" l="1"/>
  <c r="Q31" i="2" s="1"/>
  <c r="G32" i="2" s="1"/>
  <c r="I32" i="2" l="1"/>
  <c r="J32" i="2" s="1"/>
  <c r="H32" i="2"/>
  <c r="K32" i="2" s="1"/>
  <c r="L32" i="2" s="1"/>
  <c r="M32" i="2" l="1"/>
  <c r="N32" i="2" s="1"/>
  <c r="P32" i="2" s="1"/>
  <c r="F33" i="2" s="1"/>
  <c r="O32" i="2" l="1"/>
  <c r="Q32" i="2" s="1"/>
  <c r="G33" i="2" s="1"/>
  <c r="I33" i="2" l="1"/>
  <c r="J33" i="2" s="1"/>
  <c r="H33" i="2"/>
  <c r="K33" i="2" s="1"/>
  <c r="L33" i="2" s="1"/>
  <c r="M33" i="2" l="1"/>
  <c r="N33" i="2" s="1"/>
  <c r="P33" i="2" s="1"/>
  <c r="F34" i="2" s="1"/>
  <c r="O33" i="2" l="1"/>
  <c r="Q33" i="2" s="1"/>
  <c r="G34" i="2" s="1"/>
  <c r="H34" i="2" s="1"/>
  <c r="K34" i="2" l="1"/>
  <c r="L34" i="2" s="1"/>
  <c r="I34" i="2"/>
  <c r="J34" i="2" s="1"/>
  <c r="M34" i="2" l="1"/>
  <c r="N34" i="2" s="1"/>
  <c r="P34" i="2" s="1"/>
  <c r="F35" i="2" s="1"/>
  <c r="O34" i="2" l="1"/>
  <c r="Q34" i="2" s="1"/>
  <c r="G35" i="2" s="1"/>
  <c r="H35" i="2" s="1"/>
  <c r="K35" i="2" s="1"/>
  <c r="I35" i="2"/>
  <c r="J35" i="2" s="1"/>
  <c r="L35" i="2" l="1"/>
  <c r="M35" i="2"/>
  <c r="N35" i="2" s="1"/>
  <c r="P35" i="2" s="1"/>
  <c r="F36" i="2" s="1"/>
  <c r="O35" i="2"/>
  <c r="Q35" i="2" s="1"/>
  <c r="G36" i="2" s="1"/>
  <c r="H36" i="2" l="1"/>
  <c r="I36" i="2"/>
  <c r="J36" i="2" s="1"/>
  <c r="K36" i="2" l="1"/>
  <c r="L36" i="2" s="1"/>
  <c r="M36" i="2" l="1"/>
  <c r="N36" i="2" s="1"/>
  <c r="P36" i="2" s="1"/>
  <c r="F37" i="2" s="1"/>
  <c r="O36" i="2"/>
  <c r="Q36" i="2" s="1"/>
  <c r="G37" i="2" s="1"/>
  <c r="H37" i="2" l="1"/>
  <c r="I37" i="2"/>
  <c r="J37" i="2" s="1"/>
  <c r="K37" i="2" l="1"/>
  <c r="L37" i="2" s="1"/>
  <c r="M37" i="2" l="1"/>
  <c r="N37" i="2" s="1"/>
  <c r="P37" i="2" s="1"/>
  <c r="F38" i="2" s="1"/>
  <c r="O37" i="2" l="1"/>
  <c r="Q37" i="2" s="1"/>
  <c r="G38" i="2" s="1"/>
  <c r="H38" i="2" l="1"/>
  <c r="I38" i="2"/>
  <c r="J38" i="2" s="1"/>
  <c r="K38" i="2" l="1"/>
  <c r="L38" i="2" s="1"/>
  <c r="M38" i="2" l="1"/>
  <c r="N38" i="2" s="1"/>
  <c r="P38" i="2" s="1"/>
  <c r="F39" i="2" s="1"/>
  <c r="O38" i="2" l="1"/>
  <c r="Q38" i="2" s="1"/>
  <c r="G39" i="2" s="1"/>
  <c r="H39" i="2" l="1"/>
  <c r="I39" i="2"/>
  <c r="J39" i="2" s="1"/>
  <c r="K39" i="2" l="1"/>
  <c r="L39" i="2" s="1"/>
  <c r="M39" i="2"/>
  <c r="N39" i="2" s="1"/>
  <c r="P39" i="2" s="1"/>
  <c r="F40" i="2" s="1"/>
  <c r="O39" i="2" l="1"/>
  <c r="Q39" i="2" s="1"/>
  <c r="G40" i="2" s="1"/>
  <c r="H40" i="2" l="1"/>
  <c r="I40" i="2"/>
  <c r="J40" i="2" s="1"/>
  <c r="K40" i="2" l="1"/>
  <c r="L40" i="2" s="1"/>
  <c r="M40" i="2" l="1"/>
  <c r="N40" i="2" s="1"/>
  <c r="P40" i="2" s="1"/>
  <c r="F41" i="2" s="1"/>
  <c r="O40" i="2" l="1"/>
  <c r="Q40" i="2" s="1"/>
  <c r="G41" i="2" s="1"/>
  <c r="H41" i="2" l="1"/>
  <c r="I41" i="2"/>
  <c r="J41" i="2" s="1"/>
  <c r="K41" i="2" l="1"/>
  <c r="L41" i="2" s="1"/>
  <c r="M41" i="2" l="1"/>
  <c r="N41" i="2" s="1"/>
  <c r="P41" i="2" s="1"/>
  <c r="F42" i="2" s="1"/>
  <c r="O41" i="2" l="1"/>
  <c r="Q41" i="2" s="1"/>
  <c r="G42" i="2" s="1"/>
  <c r="I42" i="2" s="1"/>
  <c r="J42" i="2" s="1"/>
  <c r="H42" i="2"/>
  <c r="K42" i="2" l="1"/>
  <c r="L42" i="2" s="1"/>
  <c r="M42" i="2" l="1"/>
  <c r="N42" i="2" s="1"/>
  <c r="P42" i="2" s="1"/>
  <c r="F43" i="2" s="1"/>
  <c r="O42" i="2" l="1"/>
  <c r="Q42" i="2" s="1"/>
  <c r="G43" i="2" s="1"/>
  <c r="I43" i="2" s="1"/>
  <c r="J43" i="2" s="1"/>
  <c r="H43" i="2" l="1"/>
  <c r="K43" i="2" s="1"/>
  <c r="L43" i="2" s="1"/>
  <c r="M43" i="2" l="1"/>
  <c r="N43" i="2" s="1"/>
  <c r="P43" i="2" s="1"/>
  <c r="F44" i="2" s="1"/>
  <c r="O43" i="2" l="1"/>
  <c r="Q43" i="2" s="1"/>
  <c r="G44" i="2" s="1"/>
  <c r="H44" i="2" s="1"/>
  <c r="I44" i="2" l="1"/>
  <c r="J44" i="2" s="1"/>
  <c r="K44" i="2"/>
  <c r="M44" i="2" l="1"/>
  <c r="N44" i="2" s="1"/>
  <c r="L44" i="2"/>
  <c r="O44" i="2" l="1"/>
  <c r="Q44" i="2" s="1"/>
  <c r="G45" i="2" s="1"/>
  <c r="P44" i="2"/>
  <c r="F45" i="2" s="1"/>
  <c r="I45" i="2" l="1"/>
  <c r="J45" i="2" s="1"/>
  <c r="H45" i="2"/>
  <c r="K45" i="2" s="1"/>
  <c r="L45" i="2" l="1"/>
  <c r="M45" i="2"/>
  <c r="N45" i="2" s="1"/>
  <c r="P45" i="2" s="1"/>
  <c r="F46" i="2" s="1"/>
  <c r="O45" i="2" l="1"/>
  <c r="Q45" i="2" s="1"/>
  <c r="G46" i="2" s="1"/>
  <c r="H46" i="2" l="1"/>
  <c r="I46" i="2"/>
  <c r="J46" i="2" s="1"/>
  <c r="K46" i="2" l="1"/>
  <c r="L46" i="2" s="1"/>
  <c r="M46" i="2" l="1"/>
  <c r="N46" i="2" s="1"/>
  <c r="P46" i="2" s="1"/>
  <c r="F47" i="2" s="1"/>
  <c r="O46" i="2" l="1"/>
  <c r="Q46" i="2" s="1"/>
  <c r="G47" i="2" s="1"/>
  <c r="H47" i="2" l="1"/>
  <c r="I47" i="2"/>
  <c r="J47" i="2" s="1"/>
  <c r="K47" i="2" l="1"/>
  <c r="L47" i="2" s="1"/>
  <c r="M47" i="2" l="1"/>
  <c r="N47" i="2" s="1"/>
  <c r="P47" i="2" s="1"/>
  <c r="F48" i="2" s="1"/>
  <c r="O47" i="2" l="1"/>
  <c r="Q47" i="2" s="1"/>
  <c r="G48" i="2" s="1"/>
  <c r="H48" i="2" l="1"/>
  <c r="I48" i="2"/>
  <c r="J48" i="2" s="1"/>
  <c r="K48" i="2" l="1"/>
  <c r="L48" i="2" s="1"/>
  <c r="M48" i="2" l="1"/>
  <c r="N48" i="2" s="1"/>
  <c r="P48" i="2" s="1"/>
  <c r="F49" i="2" s="1"/>
  <c r="O48" i="2" l="1"/>
  <c r="Q48" i="2" s="1"/>
  <c r="G49" i="2" s="1"/>
  <c r="H49" i="2" l="1"/>
  <c r="I49" i="2"/>
  <c r="J49" i="2" s="1"/>
  <c r="K49" i="2" l="1"/>
  <c r="L49" i="2" s="1"/>
  <c r="M49" i="2" l="1"/>
  <c r="N49" i="2" s="1"/>
  <c r="P49" i="2" s="1"/>
  <c r="F50" i="2" s="1"/>
  <c r="O49" i="2" l="1"/>
  <c r="Q49" i="2" s="1"/>
  <c r="G50" i="2" s="1"/>
  <c r="H50" i="2" l="1"/>
  <c r="I50" i="2"/>
  <c r="J50" i="2" s="1"/>
  <c r="K50" i="2" l="1"/>
  <c r="L50" i="2" s="1"/>
  <c r="M50" i="2" l="1"/>
  <c r="N50" i="2" s="1"/>
  <c r="P50" i="2" s="1"/>
  <c r="F51" i="2" s="1"/>
  <c r="O50" i="2" l="1"/>
  <c r="Q50" i="2" s="1"/>
  <c r="G51" i="2" s="1"/>
  <c r="H51" i="2" l="1"/>
  <c r="I51" i="2"/>
  <c r="J51" i="2" s="1"/>
  <c r="K51" i="2" l="1"/>
  <c r="L51" i="2" s="1"/>
  <c r="M51" i="2" l="1"/>
  <c r="N51" i="2" s="1"/>
  <c r="P51" i="2" s="1"/>
  <c r="F52" i="2" s="1"/>
  <c r="O51" i="2" l="1"/>
  <c r="Q51" i="2" s="1"/>
  <c r="G52" i="2" s="1"/>
  <c r="H52" i="2" l="1"/>
  <c r="I52" i="2"/>
  <c r="J52" i="2" s="1"/>
  <c r="K52" i="2" l="1"/>
  <c r="L52" i="2" s="1"/>
  <c r="M52" i="2" l="1"/>
  <c r="N52" i="2" s="1"/>
  <c r="P52" i="2" s="1"/>
  <c r="F53" i="2" s="1"/>
  <c r="O52" i="2" l="1"/>
  <c r="Q52" i="2" s="1"/>
  <c r="G53" i="2" s="1"/>
  <c r="H53" i="2" l="1"/>
  <c r="I53" i="2"/>
  <c r="J53" i="2" s="1"/>
  <c r="K53" i="2" l="1"/>
  <c r="L53" i="2" s="1"/>
  <c r="M53" i="2" l="1"/>
  <c r="N53" i="2" s="1"/>
  <c r="P53" i="2" s="1"/>
  <c r="F54" i="2" s="1"/>
  <c r="O53" i="2" l="1"/>
  <c r="Q53" i="2" s="1"/>
  <c r="G54" i="2" s="1"/>
  <c r="H54" i="2" l="1"/>
  <c r="I54" i="2"/>
  <c r="J54" i="2" s="1"/>
  <c r="K54" i="2" l="1"/>
  <c r="L54" i="2" s="1"/>
  <c r="M54" i="2" l="1"/>
  <c r="N54" i="2" s="1"/>
  <c r="P54" i="2" s="1"/>
  <c r="F55" i="2" s="1"/>
  <c r="O54" i="2" l="1"/>
  <c r="Q54" i="2" s="1"/>
  <c r="G55" i="2" s="1"/>
  <c r="H55" i="2" l="1"/>
  <c r="I55" i="2"/>
  <c r="J55" i="2" s="1"/>
  <c r="K55" i="2" l="1"/>
  <c r="L55" i="2" s="1"/>
  <c r="M55" i="2" l="1"/>
  <c r="N55" i="2" s="1"/>
  <c r="P55" i="2" s="1"/>
  <c r="F56" i="2" s="1"/>
  <c r="O55" i="2" l="1"/>
  <c r="Q55" i="2" s="1"/>
  <c r="G56" i="2" s="1"/>
  <c r="H56" i="2" l="1"/>
  <c r="I56" i="2"/>
  <c r="J56" i="2" s="1"/>
  <c r="K56" i="2" l="1"/>
  <c r="L56" i="2" s="1"/>
  <c r="M56" i="2" l="1"/>
  <c r="N56" i="2" s="1"/>
  <c r="P56" i="2" s="1"/>
  <c r="F57" i="2" s="1"/>
  <c r="O56" i="2" l="1"/>
  <c r="Q56" i="2" s="1"/>
  <c r="G57" i="2" s="1"/>
  <c r="H57" i="2" l="1"/>
  <c r="I57" i="2"/>
  <c r="J57" i="2" s="1"/>
  <c r="K57" i="2" l="1"/>
  <c r="L57" i="2" s="1"/>
  <c r="M57" i="2" l="1"/>
  <c r="N57" i="2" s="1"/>
  <c r="P57" i="2" s="1"/>
  <c r="F58" i="2" s="1"/>
  <c r="O57" i="2" l="1"/>
  <c r="Q57" i="2" s="1"/>
  <c r="G58" i="2" s="1"/>
  <c r="H58" i="2" l="1"/>
  <c r="I58" i="2"/>
  <c r="J58" i="2" s="1"/>
  <c r="K58" i="2" l="1"/>
  <c r="L58" i="2" s="1"/>
  <c r="M58" i="2"/>
  <c r="N58" i="2" s="1"/>
  <c r="P58" i="2" s="1"/>
  <c r="F59" i="2" s="1"/>
  <c r="O58" i="2" l="1"/>
  <c r="Q58" i="2" s="1"/>
  <c r="G59" i="2" s="1"/>
  <c r="I59" i="2" s="1"/>
  <c r="J59" i="2" s="1"/>
  <c r="H59" i="2"/>
  <c r="K59" i="2" l="1"/>
  <c r="L59" i="2" s="1"/>
  <c r="M59" i="2"/>
  <c r="N59" i="2" s="1"/>
  <c r="P59" i="2" s="1"/>
  <c r="F60" i="2" s="1"/>
  <c r="O59" i="2" l="1"/>
  <c r="Q59" i="2" s="1"/>
  <c r="G60" i="2" s="1"/>
  <c r="H60" i="2" l="1"/>
  <c r="I60" i="2"/>
  <c r="J60" i="2" s="1"/>
  <c r="K60" i="2" l="1"/>
  <c r="M60" i="2" l="1"/>
  <c r="N60" i="2" s="1"/>
  <c r="L60" i="2"/>
  <c r="O60" i="2" s="1"/>
  <c r="Q60" i="2" s="1"/>
  <c r="G61" i="2" s="1"/>
  <c r="H61" i="2" l="1"/>
  <c r="P60" i="2"/>
  <c r="F61" i="2" s="1"/>
  <c r="I61" i="2" l="1"/>
  <c r="K61" i="2"/>
  <c r="L61" i="2" s="1"/>
  <c r="J61" i="2" l="1"/>
  <c r="M61" i="2" l="1"/>
  <c r="N61" i="2" l="1"/>
  <c r="P61" i="2" s="1"/>
  <c r="F62" i="2" s="1"/>
  <c r="O61" i="2"/>
  <c r="Q61" i="2"/>
  <c r="G62" i="2" s="1"/>
  <c r="H62" i="2" l="1"/>
  <c r="I62" i="2"/>
  <c r="J62" i="2" s="1"/>
  <c r="K62" i="2" l="1"/>
  <c r="M62" i="2" l="1"/>
  <c r="N62" i="2" s="1"/>
  <c r="L62" i="2"/>
  <c r="P62" i="2" l="1"/>
  <c r="F63" i="2" s="1"/>
  <c r="O62" i="2"/>
  <c r="Q62" i="2" s="1"/>
  <c r="G63" i="2" s="1"/>
  <c r="H63" i="2" l="1"/>
  <c r="I63" i="2"/>
  <c r="J63" i="2" s="1"/>
  <c r="K63" i="2"/>
  <c r="L63" i="2" s="1"/>
  <c r="M63" i="2"/>
  <c r="N63" i="2" s="1"/>
  <c r="P63" i="2" s="1"/>
  <c r="F64" i="2" s="1"/>
  <c r="O63" i="2" l="1"/>
  <c r="Q63" i="2" s="1"/>
  <c r="G64" i="2" s="1"/>
  <c r="I64" i="2" s="1"/>
  <c r="J64" i="2" s="1"/>
  <c r="H64" i="2" l="1"/>
  <c r="K64" i="2" s="1"/>
  <c r="L64" i="2" l="1"/>
  <c r="M64" i="2"/>
  <c r="N64" i="2" s="1"/>
  <c r="P64" i="2" s="1"/>
  <c r="F65" i="2" s="1"/>
  <c r="O64" i="2" l="1"/>
  <c r="Q64" i="2" s="1"/>
  <c r="G65" i="2" s="1"/>
  <c r="H65" i="2" l="1"/>
  <c r="I65" i="2"/>
  <c r="J65" i="2" s="1"/>
  <c r="K65" i="2" l="1"/>
  <c r="L65" i="2" s="1"/>
  <c r="M65" i="2" l="1"/>
  <c r="N65" i="2" s="1"/>
  <c r="P65" i="2" s="1"/>
  <c r="F66" i="2" s="1"/>
  <c r="O65" i="2" l="1"/>
  <c r="Q65" i="2" s="1"/>
  <c r="G66" i="2" s="1"/>
  <c r="H66" i="2" l="1"/>
  <c r="I66" i="2"/>
  <c r="J66" i="2" s="1"/>
  <c r="K66" i="2" l="1"/>
  <c r="L66" i="2" s="1"/>
  <c r="M66" i="2" l="1"/>
  <c r="N66" i="2" s="1"/>
  <c r="P66" i="2" s="1"/>
  <c r="F67" i="2" s="1"/>
  <c r="O66" i="2" l="1"/>
  <c r="Q66" i="2" s="1"/>
  <c r="G67" i="2" s="1"/>
  <c r="H67" i="2" l="1"/>
  <c r="I67" i="2"/>
  <c r="J67" i="2" s="1"/>
  <c r="K67" i="2" l="1"/>
  <c r="L67" i="2" s="1"/>
  <c r="M67" i="2" l="1"/>
  <c r="N67" i="2" s="1"/>
  <c r="P67" i="2" s="1"/>
  <c r="F68" i="2" s="1"/>
  <c r="O67" i="2" l="1"/>
  <c r="Q67" i="2" s="1"/>
  <c r="G68" i="2" s="1"/>
  <c r="H68" i="2" l="1"/>
  <c r="I68" i="2"/>
  <c r="J68" i="2" s="1"/>
  <c r="K68" i="2" l="1"/>
  <c r="L68" i="2" s="1"/>
  <c r="M68" i="2" l="1"/>
  <c r="N68" i="2" s="1"/>
  <c r="P68" i="2" s="1"/>
  <c r="F69" i="2" s="1"/>
  <c r="O68" i="2" l="1"/>
  <c r="Q68" i="2" s="1"/>
  <c r="G69" i="2" s="1"/>
</calcChain>
</file>

<file path=xl/sharedStrings.xml><?xml version="1.0" encoding="utf-8"?>
<sst xmlns="http://schemas.openxmlformats.org/spreadsheetml/2006/main" count="16" uniqueCount="15">
  <si>
    <t>t</t>
  </si>
  <si>
    <t>x_i</t>
  </si>
  <si>
    <t>x_{i+1}</t>
  </si>
  <si>
    <t>x_exact</t>
  </si>
  <si>
    <t>x'_exact</t>
  </si>
  <si>
    <t>y_i</t>
  </si>
  <si>
    <t>y_{i+1}</t>
  </si>
  <si>
    <t>k_11</t>
  </si>
  <si>
    <t>k_21</t>
  </si>
  <si>
    <t>k_12</t>
  </si>
  <si>
    <t>k_22</t>
  </si>
  <si>
    <t>k_13</t>
  </si>
  <si>
    <t>k_23</t>
  </si>
  <si>
    <t>k_14</t>
  </si>
  <si>
    <t>k_24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</si>
</sst>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Sheet2!$B$5</c:f>
              <c:strCache>
                <c:ptCount val="1"/>
                <c:pt idx="0">
                  <c:v>x_exact</c:v>
                </c:pt>
              </c:strCache>
            </c:strRef>
          </c:tx>
          <c:marker>
            <c:symbol val="none"/>
          </c:marker>
          <c:xVal>
            <c:numRef>
              <c:f>Sheet2!$A$6:$A$69</c:f>
              <c:numCache>
                <c:formatCode>General</c:formatCode>
                <c:ptCount val="6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</c:numCache>
            </c:numRef>
          </c:xVal>
          <c:yVal>
            <c:numRef>
              <c:f>Sheet2!$B$6:$B$69</c:f>
              <c:numCache>
                <c:formatCode>General</c:formatCode>
                <c:ptCount val="64"/>
                <c:pt idx="0">
                  <c:v>0</c:v>
                </c:pt>
                <c:pt idx="1">
                  <c:v>4.9709573536069133E-2</c:v>
                </c:pt>
                <c:pt idx="2">
                  <c:v>0.19735723695522944</c:v>
                </c:pt>
                <c:pt idx="3">
                  <c:v>0.44002064328305213</c:v>
                </c:pt>
                <c:pt idx="4">
                  <c:v>0.77387867162594581</c:v>
                </c:pt>
                <c:pt idx="5">
                  <c:v>1.1942627026647938</c:v>
                </c:pt>
                <c:pt idx="6">
                  <c:v>1.6957155354948377</c:v>
                </c:pt>
                <c:pt idx="7">
                  <c:v>2.2720572477619214</c:v>
                </c:pt>
                <c:pt idx="8">
                  <c:v>2.9164572425803885</c:v>
                </c:pt>
                <c:pt idx="9">
                  <c:v>3.6215116756259151</c:v>
                </c:pt>
                <c:pt idx="10">
                  <c:v>4.3793254144495632</c:v>
                </c:pt>
                <c:pt idx="11">
                  <c:v>5.1815976497371956</c:v>
                </c:pt>
                <c:pt idx="12">
                  <c:v>6.01971025512717</c:v>
                </c:pt>
                <c:pt idx="13">
                  <c:v>6.884817978391216</c:v>
                </c:pt>
                <c:pt idx="14">
                  <c:v>7.7679395422767961</c:v>
                </c:pt>
                <c:pt idx="15">
                  <c:v>8.6600487380103424</c:v>
                </c:pt>
                <c:pt idx="16">
                  <c:v>9.5521646081859366</c:v>
                </c:pt>
                <c:pt idx="17">
                  <c:v>10.435439838242754</c:v>
                </c:pt>
                <c:pt idx="18">
                  <c:v>11.301246506613399</c:v>
                </c:pt>
                <c:pt idx="19">
                  <c:v>12.141258382473483</c:v>
                </c:pt>
                <c:pt idx="20">
                  <c:v>12.947529006335653</c:v>
                </c:pt>
                <c:pt idx="21">
                  <c:v>13.71256484193928</c:v>
                </c:pt>
                <c:pt idx="22">
                  <c:v>14.429392847358807</c:v>
                </c:pt>
                <c:pt idx="23">
                  <c:v>15.09162187830759</c:v>
                </c:pt>
                <c:pt idx="24">
                  <c:v>15.69349740652005</c:v>
                </c:pt>
                <c:pt idx="25">
                  <c:v>16.229949110089361</c:v>
                </c:pt>
                <c:pt idx="26">
                  <c:v>16.696630969924524</c:v>
                </c:pt>
                <c:pt idx="27">
                  <c:v>17.089953586255046</c:v>
                </c:pt>
                <c:pt idx="28">
                  <c:v>17.407108510525138</c:v>
                </c:pt>
                <c:pt idx="29">
                  <c:v>17.646084470250663</c:v>
                </c:pt>
                <c:pt idx="30">
                  <c:v>17.805675446633018</c:v>
                </c:pt>
                <c:pt idx="31">
                  <c:v>17.885480646120111</c:v>
                </c:pt>
                <c:pt idx="32">
                  <c:v>17.885896486879794</c:v>
                </c:pt>
                <c:pt idx="33">
                  <c:v>17.80810079853925</c:v>
                </c:pt>
                <c:pt idx="34">
                  <c:v>17.654029507812833</c:v>
                </c:pt>
                <c:pt idx="35">
                  <c:v>17.426346153099971</c:v>
                </c:pt>
                <c:pt idx="36">
                  <c:v>17.128404637143344</c:v>
                </c:pt>
                <c:pt idx="37">
                  <c:v>16.764205687805465</c:v>
                </c:pt>
                <c:pt idx="38">
                  <c:v>16.338347552421098</c:v>
                </c:pt>
                <c:pt idx="39">
                  <c:v>15.855971500546181</c:v>
                </c:pt>
                <c:pt idx="40">
                  <c:v>15.322702752851564</c:v>
                </c:pt>
                <c:pt idx="41">
                  <c:v>14.744587490072334</c:v>
                </c:pt>
                <c:pt idx="42">
                  <c:v>14.128026625062635</c:v>
                </c:pt>
                <c:pt idx="43">
                  <c:v>13.479707042937019</c:v>
                </c:pt>
                <c:pt idx="44">
                  <c:v>12.806531028893165</c:v>
                </c:pt>
                <c:pt idx="45">
                  <c:v>12.115544610570119</c:v>
                </c:pt>
                <c:pt idx="46">
                  <c:v>11.4138655417396</c:v>
                </c:pt>
                <c:pt idx="47">
                  <c:v>10.708611646864187</c:v>
                </c:pt>
                <c:pt idx="48">
                  <c:v>10.006830231765006</c:v>
                </c:pt>
                <c:pt idx="49">
                  <c:v>9.3154292445690992</c:v>
                </c:pt>
                <c:pt idx="50">
                  <c:v>8.6411108435629824</c:v>
                </c:pt>
                <c:pt idx="51">
                  <c:v>7.9903079949333753</c:v>
                </c:pt>
                <c:pt idx="52">
                  <c:v>7.3691246840534932</c:v>
                </c:pt>
                <c:pt idx="53">
                  <c:v>6.7832802794477018</c:v>
                </c:pt>
                <c:pt idx="54">
                  <c:v>6.2380585393581232</c:v>
                </c:pt>
                <c:pt idx="55">
                  <c:v>5.738261697501577</c:v>
                </c:pt>
                <c:pt idx="56">
                  <c:v>5.288170007734414</c:v>
                </c:pt>
                <c:pt idx="57">
                  <c:v>4.891507067552789</c:v>
                </c:pt>
                <c:pt idx="58">
                  <c:v>4.5514111782836366</c:v>
                </c:pt>
                <c:pt idx="59">
                  <c:v>4.2704129361159371</c:v>
                </c:pt>
                <c:pt idx="60">
                  <c:v>4.0504191834394536</c:v>
                </c:pt>
                <c:pt idx="61">
                  <c:v>3.8927033849547592</c:v>
                </c:pt>
                <c:pt idx="62">
                  <c:v>3.7979024283433249</c:v>
                </c:pt>
                <c:pt idx="63">
                  <c:v>3.7660197855766033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Sheet2!$F$5</c:f>
              <c:strCache>
                <c:ptCount val="1"/>
                <c:pt idx="0">
                  <c:v>x_i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3"/>
          </c:marker>
          <c:xVal>
            <c:numRef>
              <c:f>Sheet2!$E$6:$E$69</c:f>
              <c:numCache>
                <c:formatCode>General</c:formatCode>
                <c:ptCount val="6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</c:numCache>
            </c:numRef>
          </c:xVal>
          <c:yVal>
            <c:numRef>
              <c:f>Sheet2!$F$6:$F$69</c:f>
              <c:numCache>
                <c:formatCode>General</c:formatCode>
                <c:ptCount val="64"/>
                <c:pt idx="0">
                  <c:v>0</c:v>
                </c:pt>
                <c:pt idx="1">
                  <c:v>4.9709270833333333E-2</c:v>
                </c:pt>
                <c:pt idx="2">
                  <c:v>0.19735639066517452</c:v>
                </c:pt>
                <c:pt idx="3">
                  <c:v>0.44001902988026476</c:v>
                </c:pt>
                <c:pt idx="4">
                  <c:v>0.77387608915788553</c:v>
                </c:pt>
                <c:pt idx="5">
                  <c:v>1.1942589745497509</c:v>
                </c:pt>
                <c:pt idx="6">
                  <c:v>1.6957105138537478</c:v>
                </c:pt>
                <c:pt idx="7">
                  <c:v>2.272050816240875</c:v>
                </c:pt>
                <c:pt idx="8">
                  <c:v>2.9164493186283424</c:v>
                </c:pt>
                <c:pt idx="9">
                  <c:v>3.6215022122001601</c:v>
                </c:pt>
                <c:pt idx="10">
                  <c:v>4.3793144011297969</c:v>
                </c:pt>
                <c:pt idx="11">
                  <c:v>5.1815851132374604</c:v>
                </c:pt>
                <c:pt idx="12">
                  <c:v>6.0196962592034193</c:v>
                </c:pt>
                <c:pt idx="13">
                  <c:v>6.8848026231506223</c:v>
                </c:pt>
                <c:pt idx="14">
                  <c:v>7.7679229629031115</c:v>
                </c:pt>
                <c:pt idx="15">
                  <c:v>8.6600311029275687</c:v>
                </c:pt>
                <c:pt idx="16">
                  <c:v>9.5521461166900927</c:v>
                </c:pt>
                <c:pt idx="17">
                  <c:v>10.435420717638539</c:v>
                </c:pt>
                <c:pt idx="18">
                  <c:v>11.301227008899145</c:v>
                </c:pt>
                <c:pt idx="19">
                  <c:v>12.141238780623555</c:v>
                </c:pt>
                <c:pt idx="20">
                  <c:v>12.947509590234731</c:v>
                </c:pt>
                <c:pt idx="21">
                  <c:v>13.712545914027247</c:v>
                </c:pt>
                <c:pt idx="22">
                  <c:v>14.429374718048733</c:v>
                </c:pt>
                <c:pt idx="23">
                  <c:v>15.091604861241837</c:v>
                </c:pt>
                <c:pt idx="24">
                  <c:v>15.693481813731658</c:v>
                </c:pt>
                <c:pt idx="25">
                  <c:v>16.229935247136691</c:v>
                </c:pt>
                <c:pt idx="26">
                  <c:v>16.69661913106733</c:v>
                </c:pt>
                <c:pt idx="27">
                  <c:v>17.089944049739366</c:v>
                </c:pt>
                <c:pt idx="28">
                  <c:v>17.407101534042763</c:v>
                </c:pt>
                <c:pt idx="29">
                  <c:v>17.646080286636391</c:v>
                </c:pt>
                <c:pt idx="30">
                  <c:v>17.805674259859778</c:v>
                </c:pt>
                <c:pt idx="31">
                  <c:v>17.885482627647843</c:v>
                </c:pt>
                <c:pt idx="32">
                  <c:v>17.885901772409337</c:v>
                </c:pt>
                <c:pt idx="33">
                  <c:v>17.808109485217159</c:v>
                </c:pt>
                <c:pt idx="34">
                  <c:v>17.654041651926953</c:v>
                </c:pt>
                <c:pt idx="35">
                  <c:v>17.426361768299476</c:v>
                </c:pt>
                <c:pt idx="36">
                  <c:v>17.128423693209815</c:v>
                </c:pt>
                <c:pt idx="37">
                  <c:v>16.764228109994708</c:v>
                </c:pt>
                <c:pt idx="38">
                  <c:v>16.33837322138794</c:v>
                </c:pt>
                <c:pt idx="39">
                  <c:v>15.856000252856994</c:v>
                </c:pt>
                <c:pt idx="40">
                  <c:v>15.322734382081816</c:v>
                </c:pt>
                <c:pt idx="41">
                  <c:v>14.744621748478947</c:v>
                </c:pt>
                <c:pt idx="42">
                  <c:v>14.128063225813577</c:v>
                </c:pt>
                <c:pt idx="43">
                  <c:v>13.479745662873583</c:v>
                </c:pt>
                <c:pt idx="44">
                  <c:v>12.80657131179348</c:v>
                </c:pt>
                <c:pt idx="45">
                  <c:v>12.115586170876171</c:v>
                </c:pt>
                <c:pt idx="46">
                  <c:v>11.413907968704097</c:v>
                </c:pt>
                <c:pt idx="47">
                  <c:v>10.708654509068287</c:v>
                </c:pt>
                <c:pt idx="48">
                  <c:v>10.006873081953168</c:v>
                </c:pt>
                <c:pt idx="49">
                  <c:v>9.3154716247432461</c:v>
                </c:pt>
                <c:pt idx="50">
                  <c:v>8.6411522902747997</c:v>
                </c:pt>
                <c:pt idx="51">
                  <c:v>7.9903480447110038</c:v>
                </c:pt>
                <c:pt idx="52">
                  <c:v>7.3691628788969572</c:v>
                </c:pt>
                <c:pt idx="53">
                  <c:v>6.7833161723264199</c:v>
                </c:pt>
                <c:pt idx="54">
                  <c:v>6.2380916996436193</c:v>
                </c:pt>
                <c:pt idx="55">
                  <c:v>5.7382917162690887</c:v>
                </c:pt>
                <c:pt idx="56">
                  <c:v>5.2881965028684084</c:v>
                </c:pt>
                <c:pt idx="57">
                  <c:v>4.8915296885936517</c:v>
                </c:pt>
                <c:pt idx="58">
                  <c:v>4.5514296109555978</c:v>
                </c:pt>
                <c:pt idx="59">
                  <c:v>4.2704269064799778</c:v>
                </c:pt>
                <c:pt idx="60">
                  <c:v>4.0504284616192301</c:v>
                </c:pt>
                <c:pt idx="61">
                  <c:v>3.8927077883884298</c:v>
                </c:pt>
                <c:pt idx="62">
                  <c:v>3.797901824519704</c:v>
                </c:pt>
                <c:pt idx="63">
                  <c:v>3.7660140942199698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98080"/>
        <c:axId val="109197504"/>
      </c:scatterChart>
      <c:valAx>
        <c:axId val="10919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197504"/>
        <c:crosses val="autoZero"/>
        <c:crossBetween val="midCat"/>
      </c:valAx>
      <c:valAx>
        <c:axId val="10919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1980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Sheet2!$C$5</c:f>
              <c:strCache>
                <c:ptCount val="1"/>
                <c:pt idx="0">
                  <c:v>x'_exact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Sheet2!$A$6:$A$69</c:f>
              <c:numCache>
                <c:formatCode>General</c:formatCode>
                <c:ptCount val="6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</c:numCache>
            </c:numRef>
          </c:xVal>
          <c:yVal>
            <c:numRef>
              <c:f>Sheet2!$C$6:$C$69</c:f>
              <c:numCache>
                <c:formatCode>General</c:formatCode>
                <c:ptCount val="64"/>
                <c:pt idx="0">
                  <c:v>0</c:v>
                </c:pt>
                <c:pt idx="1">
                  <c:v>0.99088005725003359</c:v>
                </c:pt>
                <c:pt idx="2">
                  <c:v>1.9571811614230339</c:v>
                </c:pt>
                <c:pt idx="3">
                  <c:v>2.8896863268091724</c:v>
                </c:pt>
                <c:pt idx="4">
                  <c:v>3.7796509489315961</c:v>
                </c:pt>
                <c:pt idx="5">
                  <c:v>4.6188824929495613</c:v>
                </c:pt>
                <c:pt idx="6">
                  <c:v>5.3998135207180349</c:v>
                </c:pt>
                <c:pt idx="7">
                  <c:v>6.1155674314605486</c:v>
                </c:pt>
                <c:pt idx="8">
                  <c:v>6.7600163725776898</c:v>
                </c:pt>
                <c:pt idx="9">
                  <c:v>7.3278308628546087</c:v>
                </c:pt>
                <c:pt idx="10">
                  <c:v>7.8145207593348207</c:v>
                </c:pt>
                <c:pt idx="11">
                  <c:v>8.2164672904631324</c:v>
                </c:pt>
                <c:pt idx="12">
                  <c:v>8.530945970827295</c:v>
                </c:pt>
                <c:pt idx="13">
                  <c:v>8.7561403060055607</c:v>
                </c:pt>
                <c:pt idx="14">
                  <c:v>8.8911462887250572</c:v>
                </c:pt>
                <c:pt idx="15">
                  <c:v>8.9359677788415972</c:v>
                </c:pt>
                <c:pt idx="16">
                  <c:v>8.891502948680408</c:v>
                </c:pt>
                <c:pt idx="17">
                  <c:v>8.7595220611803217</c:v>
                </c:pt>
                <c:pt idx="18">
                  <c:v>8.5426369302558669</c:v>
                </c:pt>
                <c:pt idx="19">
                  <c:v>8.2442624900779826</c:v>
                </c:pt>
                <c:pt idx="20">
                  <c:v>7.8685709718781327</c:v>
                </c:pt>
                <c:pt idx="21">
                  <c:v>7.4204392527692438</c:v>
                </c:pt>
                <c:pt idx="22">
                  <c:v>6.9053900003867792</c:v>
                </c:pt>
                <c:pt idx="23">
                  <c:v>6.3295272893933845</c:v>
                </c:pt>
                <c:pt idx="24">
                  <c:v>5.6994674106488921</c:v>
                </c:pt>
                <c:pt idx="25">
                  <c:v>5.0222656307909048</c:v>
                </c:pt>
                <c:pt idx="26">
                  <c:v>4.305339688850176</c:v>
                </c:pt>
                <c:pt idx="27">
                  <c:v>3.5563908371727413</c:v>
                </c:pt>
                <c:pt idx="28">
                  <c:v>2.7833232462556023</c:v>
                </c:pt>
                <c:pt idx="29">
                  <c:v>1.9941625971255574</c:v>
                </c:pt>
                <c:pt idx="30">
                  <c:v>1.1969746806857851</c:v>
                </c:pt>
                <c:pt idx="31">
                  <c:v>0.39978481118600312</c:v>
                </c:pt>
                <c:pt idx="32">
                  <c:v>-0.38950115911859962</c:v>
                </c:pt>
                <c:pt idx="33">
                  <c:v>-1.1631734646516561</c:v>
                </c:pt>
                <c:pt idx="34">
                  <c:v>-1.9137919657929454</c:v>
                </c:pt>
                <c:pt idx="35">
                  <c:v>-2.6342559193870323</c:v>
                </c:pt>
                <c:pt idx="36">
                  <c:v>-3.317869344670807</c:v>
                </c:pt>
                <c:pt idx="37">
                  <c:v>-3.9584014019541414</c:v>
                </c:pt>
                <c:pt idx="38">
                  <c:v>-4.5501412595218618</c:v>
                </c:pt>
                <c:pt idx="39">
                  <c:v>-5.0879469866953571</c:v>
                </c:pt>
                <c:pt idx="40">
                  <c:v>-5.5672880771146467</c:v>
                </c:pt>
                <c:pt idx="41">
                  <c:v>-5.9842812753663166</c:v>
                </c:pt>
                <c:pt idx="42">
                  <c:v>-6.3357194513607054</c:v>
                </c:pt>
                <c:pt idx="43">
                  <c:v>-6.6190933396134337</c:v>
                </c:pt>
                <c:pt idx="44">
                  <c:v>-6.832606034068017</c:v>
                </c:pt>
                <c:pt idx="45">
                  <c:v>-6.9751802025686986</c:v>
                </c:pt>
                <c:pt idx="46">
                  <c:v>-7.0464580578270501</c:v>
                </c:pt>
                <c:pt idx="47">
                  <c:v>-7.0467941930120253</c:v>
                </c:pt>
                <c:pt idx="48">
                  <c:v>-6.9772414592456364</c:v>
                </c:pt>
                <c:pt idx="49">
                  <c:v>-6.8395301286513019</c:v>
                </c:pt>
                <c:pt idx="50">
                  <c:v>-6.6360406495623696</c:v>
                </c:pt>
                <c:pt idx="51">
                  <c:v>-6.3697703594808681</c:v>
                </c:pt>
                <c:pt idx="52">
                  <c:v>-6.0442945758552336</c:v>
                </c:pt>
                <c:pt idx="53">
                  <c:v>-5.6637225342476123</c:v>
                </c:pt>
                <c:pt idx="54">
                  <c:v>-5.2326486875693448</c:v>
                </c:pt>
                <c:pt idx="55">
                  <c:v>-4.756099918420392</c:v>
                </c:pt>
                <c:pt idx="56">
                  <c:v>-4.2394792488799107</c:v>
                </c:pt>
                <c:pt idx="57">
                  <c:v>-3.6885066581306205</c:v>
                </c:pt>
                <c:pt idx="58">
                  <c:v>-3.1091576378940569</c:v>
                </c:pt>
                <c:pt idx="59">
                  <c:v>-2.5076001287091567</c:v>
                </c:pt>
                <c:pt idx="60">
                  <c:v>-1.8901304865703417</c:v>
                </c:pt>
                <c:pt idx="61">
                  <c:v>-1.2631091293874328</c:v>
                </c:pt>
                <c:pt idx="62">
                  <c:v>-0.63289650623559057</c:v>
                </c:pt>
                <c:pt idx="63">
                  <c:v>-5.7900195898617952E-3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Sheet2!$G$5</c:f>
              <c:strCache>
                <c:ptCount val="1"/>
                <c:pt idx="0">
                  <c:v>y_i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4"/>
            <c:spPr>
              <a:solidFill>
                <a:schemeClr val="accent2"/>
              </a:solidFill>
              <a:ln>
                <a:noFill/>
              </a:ln>
            </c:spPr>
          </c:marker>
          <c:xVal>
            <c:numRef>
              <c:f>Sheet2!$E$6:$E$69</c:f>
              <c:numCache>
                <c:formatCode>General</c:formatCode>
                <c:ptCount val="6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</c:numCache>
            </c:numRef>
          </c:xVal>
          <c:yVal>
            <c:numRef>
              <c:f>Sheet2!$G$6:$G$69</c:f>
              <c:numCache>
                <c:formatCode>General</c:formatCode>
                <c:ptCount val="64"/>
                <c:pt idx="0">
                  <c:v>0</c:v>
                </c:pt>
                <c:pt idx="1">
                  <c:v>0.99088319270833336</c:v>
                </c:pt>
                <c:pt idx="2">
                  <c:v>1.9571874266946816</c:v>
                </c:pt>
                <c:pt idx="3">
                  <c:v>2.8896957084767512</c:v>
                </c:pt>
                <c:pt idx="4">
                  <c:v>3.7796634247636418</c:v>
                </c:pt>
                <c:pt idx="5">
                  <c:v>4.6188980307640017</c:v>
                </c:pt>
                <c:pt idx="6">
                  <c:v>5.3998320771810464</c:v>
                </c:pt>
                <c:pt idx="7">
                  <c:v>6.1155889508529295</c:v>
                </c:pt>
                <c:pt idx="8">
                  <c:v>6.7600407855620066</c:v>
                </c:pt>
                <c:pt idx="9">
                  <c:v>7.3278580852769588</c:v>
                </c:pt>
                <c:pt idx="10">
                  <c:v>7.8145506910950546</c:v>
                </c:pt>
                <c:pt idx="11">
                  <c:v>8.2164998144868342</c:v>
                </c:pt>
                <c:pt idx="12">
                  <c:v>8.5309809521716691</c:v>
                </c:pt>
                <c:pt idx="13">
                  <c:v>8.7561775911297346</c:v>
                </c:pt>
                <c:pt idx="14">
                  <c:v>8.8911857049531289</c:v>
                </c:pt>
                <c:pt idx="15">
                  <c:v>8.9360091340440828</c:v>
                </c:pt>
                <c:pt idx="16">
                  <c:v>8.8915460311966612</c:v>
                </c:pt>
                <c:pt idx="17">
                  <c:v>8.7595666400009957</c:v>
                </c:pt>
                <c:pt idx="18">
                  <c:v>8.5426827554806639</c:v>
                </c:pt>
                <c:pt idx="19">
                  <c:v>8.2443092936598141</c:v>
                </c:pt>
                <c:pt idx="20">
                  <c:v>7.8686184686604177</c:v>
                </c:pt>
                <c:pt idx="21">
                  <c:v>7.4204871418186649</c:v>
                </c:pt>
                <c:pt idx="22">
                  <c:v>6.9054379666190657</c:v>
                </c:pt>
                <c:pt idx="23">
                  <c:v>6.3295750054851583</c:v>
                </c:pt>
                <c:pt idx="24">
                  <c:v>5.6995145392239142</c:v>
                </c:pt>
                <c:pt idx="25">
                  <c:v>5.0223118268646019</c:v>
                </c:pt>
                <c:pt idx="26">
                  <c:v>4.3053846025118903</c:v>
                </c:pt>
                <c:pt idx="27">
                  <c:v>3.5564341164811131</c:v>
                </c:pt>
                <c:pt idx="28">
                  <c:v>2.7833645403185523</c:v>
                </c:pt>
                <c:pt idx="29">
                  <c:v>1.9942015593328544</c:v>
                </c:pt>
                <c:pt idx="30">
                  <c:v>1.1970109720590545</c:v>
                </c:pt>
                <c:pt idx="31">
                  <c:v>0.39981810380837579</c:v>
                </c:pt>
                <c:pt idx="32">
                  <c:v>-0.38947117863329483</c:v>
                </c:pt>
                <c:pt idx="33">
                  <c:v>-1.1631470916918951</c:v>
                </c:pt>
                <c:pt idx="34">
                  <c:v>-1.9137694743276472</c:v>
                </c:pt>
                <c:pt idx="35">
                  <c:v>-2.6342375586324067</c:v>
                </c:pt>
                <c:pt idx="36">
                  <c:v>-3.3178553358894876</c:v>
                </c:pt>
                <c:pt idx="37">
                  <c:v>-3.958391935429721</c:v>
                </c:pt>
                <c:pt idx="38">
                  <c:v>-4.5501364917508038</c:v>
                </c:pt>
                <c:pt idx="39">
                  <c:v>-5.0879470378366136</c:v>
                </c:pt>
                <c:pt idx="40">
                  <c:v>-5.5672930287351035</c:v>
                </c:pt>
                <c:pt idx="41">
                  <c:v>-5.984291168517438</c:v>
                </c:pt>
                <c:pt idx="42">
                  <c:v>-6.3357342850185709</c:v>
                </c:pt>
                <c:pt idx="43">
                  <c:v>-6.6191130695106075</c:v>
                </c:pt>
                <c:pt idx="44">
                  <c:v>-6.8326305719416345</c:v>
                </c:pt>
                <c:pt idx="45">
                  <c:v>-6.9752094158446809</c:v>
                </c:pt>
                <c:pt idx="46">
                  <c:v>-7.0464917697555531</c:v>
                </c:pt>
                <c:pt idx="47">
                  <c:v>-7.0468321832641916</c:v>
                </c:pt>
                <c:pt idx="48">
                  <c:v>-6.977283464976483</c:v>
                </c:pt>
                <c:pt idx="49">
                  <c:v>-6.8395758460281835</c:v>
                </c:pt>
                <c:pt idx="50">
                  <c:v>-6.6360897357530151</c:v>
                </c:pt>
                <c:pt idx="51">
                  <c:v>-6.3698224350895094</c:v>
                </c:pt>
                <c:pt idx="52">
                  <c:v>-6.0443492277899686</c:v>
                </c:pt>
                <c:pt idx="53">
                  <c:v>-5.6637793189968537</c:v>
                </c:pt>
                <c:pt idx="54">
                  <c:v>-5.2327071348601377</c:v>
                </c:pt>
                <c:pt idx="55">
                  <c:v>-4.7561595352265309</c:v>
                </c:pt>
                <c:pt idx="56">
                  <c:v>-4.2395395237433036</c:v>
                </c:pt>
                <c:pt idx="57">
                  <c:v>-3.6885670657551626</c:v>
                </c:pt>
                <c:pt idx="58">
                  <c:v>-3.1092176439675887</c:v>
                </c:pt>
                <c:pt idx="59">
                  <c:v>-2.5076591949057767</c:v>
                </c:pt>
                <c:pt idx="60">
                  <c:v>-1.8901880756826719</c:v>
                </c:pt>
                <c:pt idx="61">
                  <c:v>-1.2631647105361554</c:v>
                </c:pt>
                <c:pt idx="62">
                  <c:v>-0.63294956010201087</c:v>
                </c:pt>
                <c:pt idx="63">
                  <c:v>-5.8400436162132641E-3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25504"/>
        <c:axId val="46926080"/>
      </c:scatterChart>
      <c:valAx>
        <c:axId val="4692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926080"/>
        <c:crosses val="autoZero"/>
        <c:crossBetween val="midCat"/>
      </c:valAx>
      <c:valAx>
        <c:axId val="4692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9255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171450</xdr:colOff>
      <xdr:row>5</xdr:row>
      <xdr:rowOff>152400</xdr:rowOff>
    </xdr:from>
    <xdr:to>
      <xdr:col>28</xdr:col>
      <xdr:colOff>476250</xdr:colOff>
      <xdr:row>20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171450</xdr:colOff>
      <xdr:row>24</xdr:row>
      <xdr:rowOff>171450</xdr:rowOff>
    </xdr:from>
    <xdr:to>
      <xdr:col>28</xdr:col>
      <xdr:colOff>476250</xdr:colOff>
      <xdr:row>39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69"/>
  <sheetViews>
    <sheetView tabSelected="1" topLeftCell="A4" workbookViewId="0">
      <selection activeCell="P8" sqref="P8"/>
    </sheetView>
  </sheetViews>
  <sheetFormatPr defaultRowHeight="15" x14ac:dyDescent="0.25"/>
  <sheetData>
    <row r="5" spans="1:17" x14ac:dyDescent="0.25">
      <c r="A5" t="s">
        <v>0</v>
      </c>
      <c r="B5" t="s">
        <v>3</v>
      </c>
      <c r="C5" t="s">
        <v>4</v>
      </c>
      <c r="E5" t="s">
        <v>0</v>
      </c>
      <c r="F5" t="s">
        <v>1</v>
      </c>
      <c r="G5" t="s">
        <v>5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2</v>
      </c>
      <c r="Q5" t="s">
        <v>6</v>
      </c>
    </row>
    <row r="6" spans="1:17" x14ac:dyDescent="0.25">
      <c r="A6">
        <v>0</v>
      </c>
      <c r="B6">
        <f>10*EXP(-0.075*A6)*(EXP(0.075*A6)-COS(0.997184*A6)-0.0752118*SIN(0.997184*A6))</f>
        <v>0</v>
      </c>
      <c r="C6">
        <f>10.0282*EXP(-0.075*A6)*SIN(0.997184*A6)</f>
        <v>0</v>
      </c>
      <c r="E6">
        <v>0</v>
      </c>
      <c r="F6">
        <v>0</v>
      </c>
      <c r="G6">
        <v>0</v>
      </c>
      <c r="H6">
        <f>+G6</f>
        <v>0</v>
      </c>
      <c r="I6">
        <f>10-F6-0.15*G6</f>
        <v>10</v>
      </c>
      <c r="J6">
        <f>+G6+0.1/2*I6</f>
        <v>0.5</v>
      </c>
      <c r="K6">
        <f>10-(F6+0.1/2*H6)-0.15*(G6+0.1/2*I6)</f>
        <v>9.9250000000000007</v>
      </c>
      <c r="L6">
        <f>+(G6+0.1/2*K6)</f>
        <v>0.49625000000000008</v>
      </c>
      <c r="M6">
        <f>10-F6-0.1/2*J6-0.15*(G6+0.1/2*K6)</f>
        <v>9.9005624999999995</v>
      </c>
      <c r="N6">
        <f>+G6+0.1*M6</f>
        <v>0.99005624999999997</v>
      </c>
      <c r="O6">
        <f>10-F6-0.1*L6-0.15*(G6+0.1*M6)</f>
        <v>9.801866562499999</v>
      </c>
      <c r="P6">
        <f>+F6+0.1/6*(H6+2*J6+2*L6+N6)</f>
        <v>4.9709270833333333E-2</v>
      </c>
      <c r="Q6">
        <f>+G6+0.1/6*(I6+2*K6+2*M6+O6)</f>
        <v>0.99088319270833336</v>
      </c>
    </row>
    <row r="7" spans="1:17" x14ac:dyDescent="0.25">
      <c r="A7">
        <f>+A6+0.1</f>
        <v>0.1</v>
      </c>
      <c r="B7">
        <f>10*EXP(-0.075*A7)*(EXP(0.075*A7)-COS(0.997184*A7)-0.0752118*SIN(0.997184*A7))</f>
        <v>4.9709573536069133E-2</v>
      </c>
      <c r="C7">
        <f>10.0282*EXP(-0.075*A7)*SIN(0.997184*A7)</f>
        <v>0.99088005725003359</v>
      </c>
      <c r="E7">
        <f>+E6+0.1</f>
        <v>0.1</v>
      </c>
      <c r="F7">
        <f>+P6</f>
        <v>4.9709270833333333E-2</v>
      </c>
      <c r="G7">
        <f>+Q6</f>
        <v>0.99088319270833336</v>
      </c>
      <c r="H7">
        <f t="shared" ref="H7:H68" si="0">+G7</f>
        <v>0.99088319270833336</v>
      </c>
      <c r="I7">
        <f t="shared" ref="I7:I68" si="1">10-F7-0.15*G7</f>
        <v>9.8016582502604166</v>
      </c>
      <c r="J7">
        <f t="shared" ref="J7:J68" si="2">+G7+0.1/2*I7</f>
        <v>1.4809661052213543</v>
      </c>
      <c r="K7">
        <f t="shared" ref="K7:K68" si="3">10-(F7+0.1/2*H7)-0.15*(G7+0.1/2*I7)</f>
        <v>9.6786016537480482</v>
      </c>
      <c r="L7">
        <f t="shared" ref="L7:L68" si="4">+(G7+0.1/2*K7)</f>
        <v>1.4748132753957357</v>
      </c>
      <c r="M7">
        <f t="shared" ref="M7:M68" si="5">10-F7-0.1/2*J7-0.15*(G7+0.1/2*K7)</f>
        <v>9.6550204325962401</v>
      </c>
      <c r="N7">
        <f t="shared" ref="N7:N68" si="6">+G7+0.1*M7</f>
        <v>1.9563852359679574</v>
      </c>
      <c r="O7">
        <f t="shared" ref="O7:O68" si="7">10-F7-0.1*L7-0.15*(G7+0.1*M7)</f>
        <v>9.5093516162318998</v>
      </c>
      <c r="P7">
        <f t="shared" ref="P7:P68" si="8">+F7+0.1/6*(H7+2*J7+2*L7+N7)</f>
        <v>0.19735639066517452</v>
      </c>
      <c r="Q7">
        <f t="shared" ref="Q7:Q68" si="9">+G7+0.1/6*(I7+2*K7+2*M7+O7)</f>
        <v>1.9571874266946816</v>
      </c>
    </row>
    <row r="8" spans="1:17" x14ac:dyDescent="0.25">
      <c r="A8">
        <f>+A7+0.1</f>
        <v>0.2</v>
      </c>
      <c r="B8">
        <f t="shared" ref="B8:B69" si="10">10*EXP(-0.075*A8)*(EXP(0.075*A8)-COS(0.997184*A8)-0.0752118*SIN(0.997184*A8))</f>
        <v>0.19735723695522944</v>
      </c>
      <c r="C8">
        <f t="shared" ref="C8" si="11">10.0282*EXP(-0.075*A8)*SIN(0.997184*A8)</f>
        <v>1.9571811614230339</v>
      </c>
      <c r="E8">
        <f t="shared" ref="E8:E69" si="12">+E7+0.1</f>
        <v>0.2</v>
      </c>
      <c r="F8">
        <f t="shared" ref="F8:F69" si="13">+P7</f>
        <v>0.19735639066517452</v>
      </c>
      <c r="G8">
        <f t="shared" ref="G8:G69" si="14">+Q7</f>
        <v>1.9571874266946816</v>
      </c>
      <c r="H8">
        <f t="shared" si="0"/>
        <v>1.9571874266946816</v>
      </c>
      <c r="I8">
        <f t="shared" si="1"/>
        <v>9.5090654953306242</v>
      </c>
      <c r="J8">
        <f t="shared" si="2"/>
        <v>2.4326407014612128</v>
      </c>
      <c r="K8">
        <f t="shared" si="3"/>
        <v>9.3398881327809082</v>
      </c>
      <c r="L8">
        <f t="shared" si="4"/>
        <v>2.4241818333337273</v>
      </c>
      <c r="M8">
        <f t="shared" si="5"/>
        <v>9.3173842992617057</v>
      </c>
      <c r="N8">
        <f t="shared" si="6"/>
        <v>2.888925856620852</v>
      </c>
      <c r="O8">
        <f t="shared" si="7"/>
        <v>9.1268865475083256</v>
      </c>
      <c r="P8">
        <f t="shared" si="8"/>
        <v>0.44001902988026476</v>
      </c>
      <c r="Q8">
        <f t="shared" si="9"/>
        <v>2.8896957084767512</v>
      </c>
    </row>
    <row r="9" spans="1:17" x14ac:dyDescent="0.25">
      <c r="A9">
        <f t="shared" ref="A9:A39" si="15">+A8+0.1</f>
        <v>0.30000000000000004</v>
      </c>
      <c r="B9">
        <f t="shared" si="10"/>
        <v>0.44002064328305213</v>
      </c>
      <c r="C9">
        <f t="shared" ref="C9:C39" si="16">10.0282*EXP(-0.075*A9)*SIN(0.997184*A9)</f>
        <v>2.8896863268091724</v>
      </c>
      <c r="E9">
        <f t="shared" si="12"/>
        <v>0.30000000000000004</v>
      </c>
      <c r="F9">
        <f t="shared" si="13"/>
        <v>0.44001902988026476</v>
      </c>
      <c r="G9">
        <f t="shared" si="14"/>
        <v>2.8896957084767512</v>
      </c>
      <c r="H9">
        <f t="shared" si="0"/>
        <v>2.8896957084767512</v>
      </c>
      <c r="I9">
        <f t="shared" si="1"/>
        <v>9.1265266138482222</v>
      </c>
      <c r="J9">
        <f t="shared" si="2"/>
        <v>3.3460220391691622</v>
      </c>
      <c r="K9">
        <f t="shared" si="3"/>
        <v>8.9135928788205234</v>
      </c>
      <c r="L9">
        <f t="shared" si="4"/>
        <v>3.3353753524177776</v>
      </c>
      <c r="M9">
        <f t="shared" si="5"/>
        <v>8.8923735652986107</v>
      </c>
      <c r="N9">
        <f t="shared" si="6"/>
        <v>3.7789330650066124</v>
      </c>
      <c r="O9">
        <f t="shared" si="7"/>
        <v>8.6596034751269659</v>
      </c>
      <c r="P9">
        <f t="shared" si="8"/>
        <v>0.77387608915788553</v>
      </c>
      <c r="Q9">
        <f t="shared" si="9"/>
        <v>3.7796634247636418</v>
      </c>
    </row>
    <row r="10" spans="1:17" x14ac:dyDescent="0.25">
      <c r="A10">
        <f t="shared" si="15"/>
        <v>0.4</v>
      </c>
      <c r="B10">
        <f t="shared" si="10"/>
        <v>0.77387867162594581</v>
      </c>
      <c r="C10">
        <f t="shared" si="16"/>
        <v>3.7796509489315961</v>
      </c>
      <c r="E10">
        <f t="shared" si="12"/>
        <v>0.4</v>
      </c>
      <c r="F10">
        <f t="shared" si="13"/>
        <v>0.77387608915788553</v>
      </c>
      <c r="G10">
        <f t="shared" si="14"/>
        <v>3.7796634247636418</v>
      </c>
      <c r="H10">
        <f t="shared" si="0"/>
        <v>3.7796634247636418</v>
      </c>
      <c r="I10">
        <f t="shared" si="1"/>
        <v>8.6591743971275683</v>
      </c>
      <c r="J10">
        <f t="shared" si="2"/>
        <v>4.2126221446200205</v>
      </c>
      <c r="K10">
        <f t="shared" si="3"/>
        <v>8.40524741791093</v>
      </c>
      <c r="L10">
        <f t="shared" si="4"/>
        <v>4.1999257956591887</v>
      </c>
      <c r="M10">
        <f t="shared" si="5"/>
        <v>8.3855039342622355</v>
      </c>
      <c r="N10">
        <f t="shared" si="6"/>
        <v>4.6182138181898651</v>
      </c>
      <c r="O10">
        <f t="shared" si="7"/>
        <v>8.1133992585477142</v>
      </c>
      <c r="P10">
        <f t="shared" si="8"/>
        <v>1.1942589745497509</v>
      </c>
      <c r="Q10">
        <f t="shared" si="9"/>
        <v>4.6188980307640017</v>
      </c>
    </row>
    <row r="11" spans="1:17" x14ac:dyDescent="0.25">
      <c r="A11">
        <f t="shared" si="15"/>
        <v>0.5</v>
      </c>
      <c r="B11">
        <f t="shared" si="10"/>
        <v>1.1942627026647938</v>
      </c>
      <c r="C11">
        <f t="shared" si="16"/>
        <v>4.6188824929495613</v>
      </c>
      <c r="E11">
        <f t="shared" si="12"/>
        <v>0.5</v>
      </c>
      <c r="F11">
        <f t="shared" si="13"/>
        <v>1.1942589745497509</v>
      </c>
      <c r="G11">
        <f t="shared" si="14"/>
        <v>4.6188980307640017</v>
      </c>
      <c r="H11">
        <f t="shared" si="0"/>
        <v>4.6188980307640017</v>
      </c>
      <c r="I11">
        <f t="shared" si="1"/>
        <v>8.1129063208356484</v>
      </c>
      <c r="J11">
        <f t="shared" si="2"/>
        <v>5.0245433468057845</v>
      </c>
      <c r="K11">
        <f t="shared" si="3"/>
        <v>7.8211146218911818</v>
      </c>
      <c r="L11">
        <f t="shared" si="4"/>
        <v>5.0099537618585606</v>
      </c>
      <c r="M11">
        <f t="shared" si="5"/>
        <v>7.803020793831176</v>
      </c>
      <c r="N11">
        <f t="shared" si="6"/>
        <v>5.3992001101471194</v>
      </c>
      <c r="O11">
        <f t="shared" si="7"/>
        <v>7.494865632742326</v>
      </c>
      <c r="P11">
        <f t="shared" si="8"/>
        <v>1.6957105138537478</v>
      </c>
      <c r="Q11">
        <f t="shared" si="9"/>
        <v>5.3998320771810464</v>
      </c>
    </row>
    <row r="12" spans="1:17" x14ac:dyDescent="0.25">
      <c r="A12">
        <f t="shared" si="15"/>
        <v>0.6</v>
      </c>
      <c r="B12">
        <f t="shared" si="10"/>
        <v>1.6957155354948377</v>
      </c>
      <c r="C12">
        <f t="shared" si="16"/>
        <v>5.3998135207180349</v>
      </c>
      <c r="E12">
        <f t="shared" si="12"/>
        <v>0.6</v>
      </c>
      <c r="F12">
        <f t="shared" si="13"/>
        <v>1.6957105138537478</v>
      </c>
      <c r="G12">
        <f t="shared" si="14"/>
        <v>5.3998320771810464</v>
      </c>
      <c r="H12">
        <f t="shared" si="0"/>
        <v>5.3998320771810464</v>
      </c>
      <c r="I12">
        <f t="shared" si="1"/>
        <v>7.4943146745690958</v>
      </c>
      <c r="J12">
        <f t="shared" si="2"/>
        <v>5.7745478109095014</v>
      </c>
      <c r="K12">
        <f t="shared" si="3"/>
        <v>7.1681157106507749</v>
      </c>
      <c r="L12">
        <f t="shared" si="4"/>
        <v>5.7582378627135853</v>
      </c>
      <c r="M12">
        <f t="shared" si="5"/>
        <v>7.1518264161937406</v>
      </c>
      <c r="N12">
        <f t="shared" si="6"/>
        <v>6.1150147188004205</v>
      </c>
      <c r="O12">
        <f t="shared" si="7"/>
        <v>6.8112134920548311</v>
      </c>
      <c r="P12">
        <f t="shared" si="8"/>
        <v>2.272050816240875</v>
      </c>
      <c r="Q12">
        <f t="shared" si="9"/>
        <v>6.1155889508529295</v>
      </c>
    </row>
    <row r="13" spans="1:17" x14ac:dyDescent="0.25">
      <c r="A13">
        <f t="shared" si="15"/>
        <v>0.7</v>
      </c>
      <c r="B13">
        <f t="shared" si="10"/>
        <v>2.2720572477619214</v>
      </c>
      <c r="C13">
        <f t="shared" si="16"/>
        <v>6.1155674314605486</v>
      </c>
      <c r="E13">
        <f t="shared" si="12"/>
        <v>0.7</v>
      </c>
      <c r="F13">
        <f t="shared" si="13"/>
        <v>2.272050816240875</v>
      </c>
      <c r="G13">
        <f t="shared" si="14"/>
        <v>6.1155889508529295</v>
      </c>
      <c r="H13">
        <f t="shared" si="0"/>
        <v>6.1155889508529295</v>
      </c>
      <c r="I13">
        <f t="shared" si="1"/>
        <v>6.8106108411311856</v>
      </c>
      <c r="J13">
        <f t="shared" si="2"/>
        <v>6.4561194929094885</v>
      </c>
      <c r="K13">
        <f t="shared" si="3"/>
        <v>6.4537518122800552</v>
      </c>
      <c r="L13">
        <f t="shared" si="4"/>
        <v>6.4382765414669318</v>
      </c>
      <c r="M13">
        <f t="shared" si="5"/>
        <v>6.4394017278936104</v>
      </c>
      <c r="N13">
        <f t="shared" si="6"/>
        <v>6.7595291236422907</v>
      </c>
      <c r="O13">
        <f t="shared" si="7"/>
        <v>6.0701921610660881</v>
      </c>
      <c r="P13">
        <f t="shared" si="8"/>
        <v>2.9164493186283424</v>
      </c>
      <c r="Q13">
        <f t="shared" si="9"/>
        <v>6.7600407855620066</v>
      </c>
    </row>
    <row r="14" spans="1:17" x14ac:dyDescent="0.25">
      <c r="A14">
        <f t="shared" si="15"/>
        <v>0.79999999999999993</v>
      </c>
      <c r="B14">
        <f t="shared" si="10"/>
        <v>2.9164572425803885</v>
      </c>
      <c r="C14">
        <f t="shared" si="16"/>
        <v>6.7600163725776898</v>
      </c>
      <c r="E14">
        <f t="shared" si="12"/>
        <v>0.79999999999999993</v>
      </c>
      <c r="F14">
        <f t="shared" si="13"/>
        <v>2.9164493186283424</v>
      </c>
      <c r="G14">
        <f t="shared" si="14"/>
        <v>6.7600407855620066</v>
      </c>
      <c r="H14">
        <f t="shared" si="0"/>
        <v>6.7600407855620066</v>
      </c>
      <c r="I14">
        <f t="shared" si="1"/>
        <v>6.0695445635373568</v>
      </c>
      <c r="J14">
        <f t="shared" si="2"/>
        <v>7.0635180137388742</v>
      </c>
      <c r="K14">
        <f t="shared" si="3"/>
        <v>5.6860209400327264</v>
      </c>
      <c r="L14">
        <f t="shared" si="4"/>
        <v>7.0443418325636431</v>
      </c>
      <c r="M14">
        <f t="shared" si="5"/>
        <v>5.6737235058001669</v>
      </c>
      <c r="N14">
        <f t="shared" si="6"/>
        <v>7.3274131361420229</v>
      </c>
      <c r="O14">
        <f t="shared" si="7"/>
        <v>5.2800045276939898</v>
      </c>
      <c r="P14">
        <f t="shared" si="8"/>
        <v>3.6215022122001601</v>
      </c>
      <c r="Q14">
        <f t="shared" si="9"/>
        <v>7.3278580852769588</v>
      </c>
    </row>
    <row r="15" spans="1:17" x14ac:dyDescent="0.25">
      <c r="A15">
        <f t="shared" si="15"/>
        <v>0.89999999999999991</v>
      </c>
      <c r="B15">
        <f t="shared" si="10"/>
        <v>3.6215116756259151</v>
      </c>
      <c r="C15">
        <f t="shared" si="16"/>
        <v>7.3278308628546087</v>
      </c>
      <c r="E15">
        <f t="shared" si="12"/>
        <v>0.89999999999999991</v>
      </c>
      <c r="F15">
        <f t="shared" si="13"/>
        <v>3.6215022122001601</v>
      </c>
      <c r="G15">
        <f t="shared" si="14"/>
        <v>7.3278580852769588</v>
      </c>
      <c r="H15">
        <f t="shared" si="0"/>
        <v>7.3278580852769588</v>
      </c>
      <c r="I15">
        <f t="shared" si="1"/>
        <v>5.2793190750082957</v>
      </c>
      <c r="J15">
        <f t="shared" si="2"/>
        <v>7.5918240390273732</v>
      </c>
      <c r="K15">
        <f t="shared" si="3"/>
        <v>4.8733312776818858</v>
      </c>
      <c r="L15">
        <f t="shared" si="4"/>
        <v>7.5715246491610531</v>
      </c>
      <c r="M15">
        <f t="shared" si="5"/>
        <v>4.8631778884743131</v>
      </c>
      <c r="N15">
        <f t="shared" si="6"/>
        <v>7.8141758741243903</v>
      </c>
      <c r="O15">
        <f t="shared" si="7"/>
        <v>4.4492189417650767</v>
      </c>
      <c r="P15">
        <f t="shared" si="8"/>
        <v>4.3793144011297969</v>
      </c>
      <c r="Q15">
        <f t="shared" si="9"/>
        <v>7.8145506910950546</v>
      </c>
    </row>
    <row r="16" spans="1:17" x14ac:dyDescent="0.25">
      <c r="A16">
        <f t="shared" si="15"/>
        <v>0.99999999999999989</v>
      </c>
      <c r="B16">
        <f t="shared" si="10"/>
        <v>4.3793254144495632</v>
      </c>
      <c r="C16">
        <f t="shared" si="16"/>
        <v>7.8145207593348207</v>
      </c>
      <c r="E16">
        <f t="shared" si="12"/>
        <v>0.99999999999999989</v>
      </c>
      <c r="F16">
        <f t="shared" si="13"/>
        <v>4.3793144011297969</v>
      </c>
      <c r="G16">
        <f t="shared" si="14"/>
        <v>7.8145506910950546</v>
      </c>
      <c r="H16">
        <f t="shared" si="0"/>
        <v>7.8145506910950546</v>
      </c>
      <c r="I16">
        <f t="shared" si="1"/>
        <v>4.4485029952059447</v>
      </c>
      <c r="J16">
        <f t="shared" si="2"/>
        <v>8.0369758408553515</v>
      </c>
      <c r="K16">
        <f t="shared" si="3"/>
        <v>4.0244116881871479</v>
      </c>
      <c r="L16">
        <f t="shared" si="4"/>
        <v>8.0157712755044113</v>
      </c>
      <c r="M16">
        <f t="shared" si="5"/>
        <v>4.0164711155017736</v>
      </c>
      <c r="N16">
        <f t="shared" si="6"/>
        <v>8.2161978026452314</v>
      </c>
      <c r="O16">
        <f t="shared" si="7"/>
        <v>3.5866788009229769</v>
      </c>
      <c r="P16">
        <f t="shared" si="8"/>
        <v>5.1815851132374604</v>
      </c>
      <c r="Q16">
        <f t="shared" si="9"/>
        <v>8.2164998144868342</v>
      </c>
    </row>
    <row r="17" spans="1:17" x14ac:dyDescent="0.25">
      <c r="A17">
        <f t="shared" si="15"/>
        <v>1.0999999999999999</v>
      </c>
      <c r="B17">
        <f t="shared" si="10"/>
        <v>5.1815976497371956</v>
      </c>
      <c r="C17">
        <f t="shared" si="16"/>
        <v>8.2164672904631324</v>
      </c>
      <c r="E17">
        <f t="shared" si="12"/>
        <v>1.0999999999999999</v>
      </c>
      <c r="F17">
        <f t="shared" si="13"/>
        <v>5.1815851132374604</v>
      </c>
      <c r="G17">
        <f t="shared" si="14"/>
        <v>8.2164998144868342</v>
      </c>
      <c r="H17">
        <f t="shared" si="0"/>
        <v>8.2164998144868342</v>
      </c>
      <c r="I17">
        <f t="shared" si="1"/>
        <v>3.5859399145895146</v>
      </c>
      <c r="J17">
        <f t="shared" si="2"/>
        <v>8.3957968102163107</v>
      </c>
      <c r="K17">
        <f t="shared" si="3"/>
        <v>3.1482203745057515</v>
      </c>
      <c r="L17">
        <f t="shared" si="4"/>
        <v>8.3739108332121219</v>
      </c>
      <c r="M17">
        <f t="shared" si="5"/>
        <v>3.1425384212699061</v>
      </c>
      <c r="N17">
        <f t="shared" si="6"/>
        <v>8.5307536566138253</v>
      </c>
      <c r="O17">
        <f t="shared" si="7"/>
        <v>2.7014107549492534</v>
      </c>
      <c r="P17">
        <f t="shared" si="8"/>
        <v>6.0196962592034193</v>
      </c>
      <c r="Q17">
        <f t="shared" si="9"/>
        <v>8.5309809521716691</v>
      </c>
    </row>
    <row r="18" spans="1:17" x14ac:dyDescent="0.25">
      <c r="A18">
        <f t="shared" si="15"/>
        <v>1.2</v>
      </c>
      <c r="B18">
        <f t="shared" si="10"/>
        <v>6.01971025512717</v>
      </c>
      <c r="C18">
        <f t="shared" si="16"/>
        <v>8.530945970827295</v>
      </c>
      <c r="E18">
        <f t="shared" si="12"/>
        <v>1.2</v>
      </c>
      <c r="F18">
        <f t="shared" si="13"/>
        <v>6.0196962592034193</v>
      </c>
      <c r="G18">
        <f t="shared" si="14"/>
        <v>8.5309809521716691</v>
      </c>
      <c r="H18">
        <f t="shared" si="0"/>
        <v>8.5309809521716691</v>
      </c>
      <c r="I18">
        <f t="shared" si="1"/>
        <v>2.7006565979708306</v>
      </c>
      <c r="J18">
        <f t="shared" si="2"/>
        <v>8.6660137820702108</v>
      </c>
      <c r="K18">
        <f t="shared" si="3"/>
        <v>2.2538526258774656</v>
      </c>
      <c r="L18">
        <f t="shared" si="4"/>
        <v>8.6436735834655423</v>
      </c>
      <c r="M18">
        <f t="shared" si="5"/>
        <v>2.2504520141732387</v>
      </c>
      <c r="N18">
        <f t="shared" si="6"/>
        <v>8.7560261535889925</v>
      </c>
      <c r="O18">
        <f t="shared" si="7"/>
        <v>1.8025324594116776</v>
      </c>
      <c r="P18">
        <f t="shared" si="8"/>
        <v>6.8848026231506223</v>
      </c>
      <c r="Q18">
        <f t="shared" si="9"/>
        <v>8.7561775911297346</v>
      </c>
    </row>
    <row r="19" spans="1:17" x14ac:dyDescent="0.25">
      <c r="A19">
        <f t="shared" si="15"/>
        <v>1.3</v>
      </c>
      <c r="B19">
        <f t="shared" si="10"/>
        <v>6.884817978391216</v>
      </c>
      <c r="C19">
        <f t="shared" si="16"/>
        <v>8.7561403060055607</v>
      </c>
      <c r="E19">
        <f t="shared" si="12"/>
        <v>1.3</v>
      </c>
      <c r="F19">
        <f t="shared" si="13"/>
        <v>6.8848026231506223</v>
      </c>
      <c r="G19">
        <f t="shared" si="14"/>
        <v>8.7561775911297346</v>
      </c>
      <c r="H19">
        <f t="shared" si="0"/>
        <v>8.7561775911297346</v>
      </c>
      <c r="I19">
        <f t="shared" si="1"/>
        <v>1.8017707381799175</v>
      </c>
      <c r="J19">
        <f t="shared" si="2"/>
        <v>8.8462661280387298</v>
      </c>
      <c r="K19">
        <f t="shared" si="3"/>
        <v>1.3504485780870816</v>
      </c>
      <c r="L19">
        <f t="shared" si="4"/>
        <v>8.8237000200340887</v>
      </c>
      <c r="M19">
        <f t="shared" si="5"/>
        <v>1.3493290674423277</v>
      </c>
      <c r="N19">
        <f t="shared" si="6"/>
        <v>8.8911104978739672</v>
      </c>
      <c r="O19">
        <f t="shared" si="7"/>
        <v>0.89916080016487387</v>
      </c>
      <c r="P19">
        <f t="shared" si="8"/>
        <v>7.7679229629031115</v>
      </c>
      <c r="Q19">
        <f t="shared" si="9"/>
        <v>8.8911857049531289</v>
      </c>
    </row>
    <row r="20" spans="1:17" x14ac:dyDescent="0.25">
      <c r="A20">
        <f t="shared" si="15"/>
        <v>1.4000000000000001</v>
      </c>
      <c r="B20">
        <f t="shared" si="10"/>
        <v>7.7679395422767961</v>
      </c>
      <c r="C20">
        <f t="shared" si="16"/>
        <v>8.8911462887250572</v>
      </c>
      <c r="E20">
        <f t="shared" si="12"/>
        <v>1.4000000000000001</v>
      </c>
      <c r="F20">
        <f t="shared" si="13"/>
        <v>7.7679229629031115</v>
      </c>
      <c r="G20">
        <f t="shared" si="14"/>
        <v>8.8911857049531289</v>
      </c>
      <c r="H20">
        <f t="shared" si="0"/>
        <v>8.8911857049531289</v>
      </c>
      <c r="I20">
        <f t="shared" si="1"/>
        <v>0.89839918135391916</v>
      </c>
      <c r="J20">
        <f t="shared" si="2"/>
        <v>8.9361056640208254</v>
      </c>
      <c r="K20">
        <f t="shared" si="3"/>
        <v>0.44710190224610913</v>
      </c>
      <c r="L20">
        <f t="shared" si="4"/>
        <v>8.9135408000654337</v>
      </c>
      <c r="M20">
        <f t="shared" si="5"/>
        <v>0.4482406338860323</v>
      </c>
      <c r="N20">
        <f t="shared" si="6"/>
        <v>8.9360097683417319</v>
      </c>
      <c r="O20">
        <f t="shared" si="7"/>
        <v>3.2149183908547485E-4</v>
      </c>
      <c r="P20">
        <f t="shared" si="8"/>
        <v>8.6600311029275687</v>
      </c>
      <c r="Q20">
        <f t="shared" si="9"/>
        <v>8.9360091340440828</v>
      </c>
    </row>
    <row r="21" spans="1:17" x14ac:dyDescent="0.25">
      <c r="A21">
        <f t="shared" si="15"/>
        <v>1.5000000000000002</v>
      </c>
      <c r="B21">
        <f t="shared" si="10"/>
        <v>8.6600487380103424</v>
      </c>
      <c r="C21">
        <f t="shared" si="16"/>
        <v>8.9359677788415972</v>
      </c>
      <c r="E21">
        <f t="shared" si="12"/>
        <v>1.5000000000000002</v>
      </c>
      <c r="F21">
        <f t="shared" si="13"/>
        <v>8.6600311029275687</v>
      </c>
      <c r="G21">
        <f t="shared" si="14"/>
        <v>8.9360091340440828</v>
      </c>
      <c r="H21">
        <f t="shared" si="0"/>
        <v>8.9360091340440828</v>
      </c>
      <c r="I21">
        <f t="shared" si="1"/>
        <v>-4.3247303418114669E-4</v>
      </c>
      <c r="J21">
        <f t="shared" si="2"/>
        <v>8.9359875103923745</v>
      </c>
      <c r="K21">
        <f t="shared" si="3"/>
        <v>-0.44722968618862935</v>
      </c>
      <c r="L21">
        <f t="shared" si="4"/>
        <v>8.9136476497346511</v>
      </c>
      <c r="M21">
        <f t="shared" si="5"/>
        <v>-0.44387762590738511</v>
      </c>
      <c r="N21">
        <f t="shared" si="6"/>
        <v>8.8916213714533434</v>
      </c>
      <c r="O21">
        <f t="shared" si="7"/>
        <v>-0.88513907361903532</v>
      </c>
      <c r="P21">
        <f t="shared" si="8"/>
        <v>9.5521461166900927</v>
      </c>
      <c r="Q21">
        <f t="shared" si="9"/>
        <v>8.8915460311966612</v>
      </c>
    </row>
    <row r="22" spans="1:17" x14ac:dyDescent="0.25">
      <c r="A22">
        <f t="shared" si="15"/>
        <v>1.6000000000000003</v>
      </c>
      <c r="B22">
        <f t="shared" si="10"/>
        <v>9.5521646081859366</v>
      </c>
      <c r="C22">
        <f t="shared" si="16"/>
        <v>8.891502948680408</v>
      </c>
      <c r="E22">
        <f t="shared" si="12"/>
        <v>1.6000000000000003</v>
      </c>
      <c r="F22">
        <f t="shared" si="13"/>
        <v>9.5521461166900927</v>
      </c>
      <c r="G22">
        <f t="shared" si="14"/>
        <v>8.8915460311966612</v>
      </c>
      <c r="H22">
        <f t="shared" si="0"/>
        <v>8.8915460311966612</v>
      </c>
      <c r="I22">
        <f t="shared" si="1"/>
        <v>-0.88587802136959182</v>
      </c>
      <c r="J22">
        <f t="shared" si="2"/>
        <v>8.8472521301281812</v>
      </c>
      <c r="K22">
        <f t="shared" si="3"/>
        <v>-1.3238112377691535</v>
      </c>
      <c r="L22">
        <f t="shared" si="4"/>
        <v>8.825355469308203</v>
      </c>
      <c r="M22">
        <f t="shared" si="5"/>
        <v>-1.3183120435927322</v>
      </c>
      <c r="N22">
        <f t="shared" si="6"/>
        <v>8.7597148268373886</v>
      </c>
      <c r="O22">
        <f t="shared" si="7"/>
        <v>-1.7486388876465213</v>
      </c>
      <c r="P22">
        <f t="shared" si="8"/>
        <v>10.435420717638539</v>
      </c>
      <c r="Q22">
        <f t="shared" si="9"/>
        <v>8.7595666400009957</v>
      </c>
    </row>
    <row r="23" spans="1:17" x14ac:dyDescent="0.25">
      <c r="A23">
        <f t="shared" si="15"/>
        <v>1.7000000000000004</v>
      </c>
      <c r="B23">
        <f t="shared" si="10"/>
        <v>10.435439838242754</v>
      </c>
      <c r="C23">
        <f t="shared" si="16"/>
        <v>8.7595220611803217</v>
      </c>
      <c r="E23">
        <f t="shared" si="12"/>
        <v>1.7000000000000004</v>
      </c>
      <c r="F23">
        <f t="shared" si="13"/>
        <v>10.435420717638539</v>
      </c>
      <c r="G23">
        <f t="shared" si="14"/>
        <v>8.7595666400009957</v>
      </c>
      <c r="H23">
        <f t="shared" si="0"/>
        <v>8.7595666400009957</v>
      </c>
      <c r="I23">
        <f t="shared" si="1"/>
        <v>-1.7493557136386888</v>
      </c>
      <c r="J23">
        <f t="shared" si="2"/>
        <v>8.6720988543190618</v>
      </c>
      <c r="K23">
        <f t="shared" si="3"/>
        <v>-2.1742138777864488</v>
      </c>
      <c r="L23">
        <f t="shared" si="4"/>
        <v>8.6508559461116725</v>
      </c>
      <c r="M23">
        <f t="shared" si="5"/>
        <v>-2.1666540522712436</v>
      </c>
      <c r="N23">
        <f t="shared" si="6"/>
        <v>8.542901234773872</v>
      </c>
      <c r="O23">
        <f t="shared" si="7"/>
        <v>-2.5819414974657873</v>
      </c>
      <c r="P23">
        <f t="shared" si="8"/>
        <v>11.301227008899145</v>
      </c>
      <c r="Q23">
        <f t="shared" si="9"/>
        <v>8.5426827554806639</v>
      </c>
    </row>
    <row r="24" spans="1:17" x14ac:dyDescent="0.25">
      <c r="A24">
        <f t="shared" si="15"/>
        <v>1.8000000000000005</v>
      </c>
      <c r="B24">
        <f t="shared" si="10"/>
        <v>11.301246506613399</v>
      </c>
      <c r="C24">
        <f t="shared" si="16"/>
        <v>8.5426369302558669</v>
      </c>
      <c r="E24">
        <f t="shared" si="12"/>
        <v>1.8000000000000005</v>
      </c>
      <c r="F24">
        <f t="shared" si="13"/>
        <v>11.301227008899145</v>
      </c>
      <c r="G24">
        <f t="shared" si="14"/>
        <v>8.5426827554806639</v>
      </c>
      <c r="H24">
        <f t="shared" si="0"/>
        <v>8.5426827554806639</v>
      </c>
      <c r="I24">
        <f t="shared" si="1"/>
        <v>-2.5826294222212449</v>
      </c>
      <c r="J24">
        <f t="shared" si="2"/>
        <v>8.4135512843696016</v>
      </c>
      <c r="K24">
        <f t="shared" si="3"/>
        <v>-2.9903938393286182</v>
      </c>
      <c r="L24">
        <f t="shared" si="4"/>
        <v>8.3931630635142334</v>
      </c>
      <c r="M24">
        <f t="shared" si="5"/>
        <v>-2.9808790326447605</v>
      </c>
      <c r="N24">
        <f t="shared" si="6"/>
        <v>8.2445948522161885</v>
      </c>
      <c r="O24">
        <f t="shared" si="7"/>
        <v>-3.377232543082997</v>
      </c>
      <c r="P24">
        <f t="shared" si="8"/>
        <v>12.141238780623555</v>
      </c>
      <c r="Q24">
        <f t="shared" si="9"/>
        <v>8.2443092936598141</v>
      </c>
    </row>
    <row r="25" spans="1:17" x14ac:dyDescent="0.25">
      <c r="A25">
        <f t="shared" si="15"/>
        <v>1.9000000000000006</v>
      </c>
      <c r="B25">
        <f t="shared" si="10"/>
        <v>12.141258382473483</v>
      </c>
      <c r="C25">
        <f t="shared" si="16"/>
        <v>8.2442624900779826</v>
      </c>
      <c r="E25">
        <f t="shared" si="12"/>
        <v>1.9000000000000006</v>
      </c>
      <c r="F25">
        <f t="shared" si="13"/>
        <v>12.141238780623555</v>
      </c>
      <c r="G25">
        <f t="shared" si="14"/>
        <v>8.2443092936598141</v>
      </c>
      <c r="H25">
        <f t="shared" si="0"/>
        <v>8.2443092936598141</v>
      </c>
      <c r="I25">
        <f t="shared" si="1"/>
        <v>-3.3778851746725267</v>
      </c>
      <c r="J25">
        <f t="shared" si="2"/>
        <v>8.0754150349261877</v>
      </c>
      <c r="K25">
        <f t="shared" si="3"/>
        <v>-3.7647665005454733</v>
      </c>
      <c r="L25">
        <f t="shared" si="4"/>
        <v>8.0560709686325396</v>
      </c>
      <c r="M25">
        <f t="shared" si="5"/>
        <v>-3.7534201776647449</v>
      </c>
      <c r="N25">
        <f t="shared" si="6"/>
        <v>7.8689672758933398</v>
      </c>
      <c r="O25">
        <f t="shared" si="7"/>
        <v>-4.1271909688708099</v>
      </c>
      <c r="P25">
        <f t="shared" si="8"/>
        <v>12.947509590234731</v>
      </c>
      <c r="Q25">
        <f t="shared" si="9"/>
        <v>7.8686184686604177</v>
      </c>
    </row>
    <row r="26" spans="1:17" x14ac:dyDescent="0.25">
      <c r="A26">
        <f t="shared" si="15"/>
        <v>2.0000000000000004</v>
      </c>
      <c r="B26">
        <f t="shared" si="10"/>
        <v>12.947529006335653</v>
      </c>
      <c r="C26">
        <f t="shared" si="16"/>
        <v>7.8685709718781327</v>
      </c>
      <c r="E26">
        <f t="shared" si="12"/>
        <v>2.0000000000000004</v>
      </c>
      <c r="F26">
        <f t="shared" si="13"/>
        <v>12.947509590234731</v>
      </c>
      <c r="G26">
        <f t="shared" si="14"/>
        <v>7.8686184686604177</v>
      </c>
      <c r="H26">
        <f t="shared" si="0"/>
        <v>7.8686184686604177</v>
      </c>
      <c r="I26">
        <f t="shared" si="1"/>
        <v>-4.127802360533793</v>
      </c>
      <c r="J26">
        <f t="shared" si="2"/>
        <v>7.6622283506337281</v>
      </c>
      <c r="K26">
        <f t="shared" si="3"/>
        <v>-4.4902747662628109</v>
      </c>
      <c r="L26">
        <f t="shared" si="4"/>
        <v>7.6441047303472773</v>
      </c>
      <c r="M26">
        <f t="shared" si="5"/>
        <v>-4.4772367173185081</v>
      </c>
      <c r="N26">
        <f t="shared" si="6"/>
        <v>7.4208947969285672</v>
      </c>
      <c r="O26">
        <f t="shared" si="7"/>
        <v>-4.8250542828087433</v>
      </c>
      <c r="P26">
        <f t="shared" si="8"/>
        <v>13.712545914027247</v>
      </c>
      <c r="Q26">
        <f t="shared" si="9"/>
        <v>7.4204871418186649</v>
      </c>
    </row>
    <row r="27" spans="1:17" x14ac:dyDescent="0.25">
      <c r="A27">
        <f t="shared" si="15"/>
        <v>2.1000000000000005</v>
      </c>
      <c r="B27">
        <f t="shared" si="10"/>
        <v>13.71256484193928</v>
      </c>
      <c r="C27">
        <f t="shared" si="16"/>
        <v>7.4204392527692438</v>
      </c>
      <c r="E27">
        <f t="shared" si="12"/>
        <v>2.1000000000000005</v>
      </c>
      <c r="F27">
        <f t="shared" si="13"/>
        <v>13.712545914027247</v>
      </c>
      <c r="G27">
        <f t="shared" si="14"/>
        <v>7.4204871418186649</v>
      </c>
      <c r="H27">
        <f t="shared" si="0"/>
        <v>7.4204871418186649</v>
      </c>
      <c r="I27">
        <f t="shared" si="1"/>
        <v>-4.8256189853000464</v>
      </c>
      <c r="J27">
        <f t="shared" si="2"/>
        <v>7.1792061925536625</v>
      </c>
      <c r="K27">
        <f t="shared" si="3"/>
        <v>-5.1604512000012299</v>
      </c>
      <c r="L27">
        <f t="shared" si="4"/>
        <v>7.162464581818603</v>
      </c>
      <c r="M27">
        <f t="shared" si="5"/>
        <v>-5.145875910927721</v>
      </c>
      <c r="N27">
        <f t="shared" si="6"/>
        <v>6.9058995507258931</v>
      </c>
      <c r="O27">
        <f t="shared" si="7"/>
        <v>-5.4646773048179913</v>
      </c>
      <c r="P27">
        <f t="shared" si="8"/>
        <v>14.429374718048733</v>
      </c>
      <c r="Q27">
        <f t="shared" si="9"/>
        <v>6.9054379666190657</v>
      </c>
    </row>
    <row r="28" spans="1:17" x14ac:dyDescent="0.25">
      <c r="A28">
        <f t="shared" si="15"/>
        <v>2.2000000000000006</v>
      </c>
      <c r="B28">
        <f t="shared" si="10"/>
        <v>14.429392847358807</v>
      </c>
      <c r="C28">
        <f t="shared" si="16"/>
        <v>6.9053900003867792</v>
      </c>
      <c r="E28">
        <f t="shared" si="12"/>
        <v>2.2000000000000006</v>
      </c>
      <c r="F28">
        <f t="shared" si="13"/>
        <v>14.429374718048733</v>
      </c>
      <c r="G28">
        <f t="shared" si="14"/>
        <v>6.9054379666190657</v>
      </c>
      <c r="H28">
        <f t="shared" si="0"/>
        <v>6.9054379666190657</v>
      </c>
      <c r="I28">
        <f t="shared" si="1"/>
        <v>-5.4651904130415927</v>
      </c>
      <c r="J28">
        <f t="shared" si="2"/>
        <v>6.6321784459669857</v>
      </c>
      <c r="K28">
        <f t="shared" si="3"/>
        <v>-5.7694733832747334</v>
      </c>
      <c r="L28">
        <f t="shared" si="4"/>
        <v>6.6169642974553291</v>
      </c>
      <c r="M28">
        <f t="shared" si="5"/>
        <v>-5.7535282849653804</v>
      </c>
      <c r="N28">
        <f t="shared" si="6"/>
        <v>6.330085138122528</v>
      </c>
      <c r="O28">
        <f t="shared" si="7"/>
        <v>-6.0405839185126444</v>
      </c>
      <c r="P28">
        <f t="shared" si="8"/>
        <v>15.091604861241837</v>
      </c>
      <c r="Q28">
        <f t="shared" si="9"/>
        <v>6.3295750054851583</v>
      </c>
    </row>
    <row r="29" spans="1:17" x14ac:dyDescent="0.25">
      <c r="A29">
        <f t="shared" si="15"/>
        <v>2.3000000000000007</v>
      </c>
      <c r="B29">
        <f t="shared" si="10"/>
        <v>15.09162187830759</v>
      </c>
      <c r="C29">
        <f t="shared" si="16"/>
        <v>6.3295272893933845</v>
      </c>
      <c r="E29">
        <f t="shared" si="12"/>
        <v>2.3000000000000007</v>
      </c>
      <c r="F29">
        <f t="shared" si="13"/>
        <v>15.091604861241837</v>
      </c>
      <c r="G29">
        <f t="shared" si="14"/>
        <v>6.3295750054851583</v>
      </c>
      <c r="H29">
        <f t="shared" si="0"/>
        <v>6.3295750054851583</v>
      </c>
      <c r="I29">
        <f t="shared" si="1"/>
        <v>-6.0410411120646108</v>
      </c>
      <c r="J29">
        <f t="shared" si="2"/>
        <v>6.027522949881928</v>
      </c>
      <c r="K29">
        <f t="shared" si="3"/>
        <v>-6.312212053998385</v>
      </c>
      <c r="L29">
        <f t="shared" si="4"/>
        <v>6.0139644027852395</v>
      </c>
      <c r="M29">
        <f t="shared" si="5"/>
        <v>-6.2950756691537197</v>
      </c>
      <c r="N29">
        <f t="shared" si="6"/>
        <v>5.7000674385697865</v>
      </c>
      <c r="O29">
        <f t="shared" si="7"/>
        <v>-6.5480114173058297</v>
      </c>
      <c r="P29">
        <f t="shared" si="8"/>
        <v>15.693481813731658</v>
      </c>
      <c r="Q29">
        <f t="shared" si="9"/>
        <v>5.6995145392239142</v>
      </c>
    </row>
    <row r="30" spans="1:17" x14ac:dyDescent="0.25">
      <c r="A30">
        <f t="shared" si="15"/>
        <v>2.4000000000000008</v>
      </c>
      <c r="B30">
        <f t="shared" si="10"/>
        <v>15.69349740652005</v>
      </c>
      <c r="C30">
        <f t="shared" si="16"/>
        <v>5.6994674106488921</v>
      </c>
      <c r="E30">
        <f t="shared" si="12"/>
        <v>2.4000000000000008</v>
      </c>
      <c r="F30">
        <f t="shared" si="13"/>
        <v>15.693481813731658</v>
      </c>
      <c r="G30">
        <f t="shared" si="14"/>
        <v>5.6995145392239142</v>
      </c>
      <c r="H30">
        <f t="shared" si="0"/>
        <v>5.6995145392239142</v>
      </c>
      <c r="I30">
        <f t="shared" si="1"/>
        <v>-6.5484089946152455</v>
      </c>
      <c r="J30">
        <f t="shared" si="2"/>
        <v>5.3720940894931521</v>
      </c>
      <c r="K30">
        <f t="shared" si="3"/>
        <v>-6.7842716541168278</v>
      </c>
      <c r="L30">
        <f t="shared" si="4"/>
        <v>5.3603009565180724</v>
      </c>
      <c r="M30">
        <f t="shared" si="5"/>
        <v>-6.7661316616840272</v>
      </c>
      <c r="N30">
        <f t="shared" si="6"/>
        <v>5.022901373055511</v>
      </c>
      <c r="O30">
        <f t="shared" si="7"/>
        <v>-6.9829471153417924</v>
      </c>
      <c r="P30">
        <f t="shared" si="8"/>
        <v>16.229935247136691</v>
      </c>
      <c r="Q30">
        <f t="shared" si="9"/>
        <v>5.0223118268646019</v>
      </c>
    </row>
    <row r="31" spans="1:17" x14ac:dyDescent="0.25">
      <c r="A31">
        <f t="shared" si="15"/>
        <v>2.5000000000000009</v>
      </c>
      <c r="B31">
        <f t="shared" si="10"/>
        <v>16.229949110089361</v>
      </c>
      <c r="C31">
        <f t="shared" si="16"/>
        <v>5.0222656307909048</v>
      </c>
      <c r="E31">
        <f t="shared" si="12"/>
        <v>2.5000000000000009</v>
      </c>
      <c r="F31">
        <f t="shared" si="13"/>
        <v>16.229935247136691</v>
      </c>
      <c r="G31">
        <f t="shared" si="14"/>
        <v>5.0223118268646019</v>
      </c>
      <c r="H31">
        <f t="shared" si="0"/>
        <v>5.0223118268646019</v>
      </c>
      <c r="I31">
        <f t="shared" si="1"/>
        <v>-6.9832820211663815</v>
      </c>
      <c r="J31">
        <f t="shared" si="2"/>
        <v>4.6731477258062828</v>
      </c>
      <c r="K31">
        <f t="shared" si="3"/>
        <v>-7.1820229973508622</v>
      </c>
      <c r="L31">
        <f t="shared" si="4"/>
        <v>4.6632106769970587</v>
      </c>
      <c r="M31">
        <f t="shared" si="5"/>
        <v>-7.1630742349765644</v>
      </c>
      <c r="N31">
        <f t="shared" si="6"/>
        <v>4.3060044033669449</v>
      </c>
      <c r="O31">
        <f t="shared" si="7"/>
        <v>-7.3421569753414389</v>
      </c>
      <c r="P31">
        <f t="shared" si="8"/>
        <v>16.69661913106733</v>
      </c>
      <c r="Q31">
        <f t="shared" si="9"/>
        <v>4.3053846025118903</v>
      </c>
    </row>
    <row r="32" spans="1:17" x14ac:dyDescent="0.25">
      <c r="A32">
        <f t="shared" si="15"/>
        <v>2.600000000000001</v>
      </c>
      <c r="B32">
        <f t="shared" si="10"/>
        <v>16.696630969924524</v>
      </c>
      <c r="C32">
        <f t="shared" si="16"/>
        <v>4.305339688850176</v>
      </c>
      <c r="E32">
        <f t="shared" si="12"/>
        <v>2.600000000000001</v>
      </c>
      <c r="F32">
        <f t="shared" si="13"/>
        <v>16.69661913106733</v>
      </c>
      <c r="G32">
        <f t="shared" si="14"/>
        <v>4.3053846025118903</v>
      </c>
      <c r="H32">
        <f t="shared" si="0"/>
        <v>4.3053846025118903</v>
      </c>
      <c r="I32">
        <f t="shared" si="1"/>
        <v>-7.3424268214441133</v>
      </c>
      <c r="J32">
        <f t="shared" si="2"/>
        <v>3.9382632614396846</v>
      </c>
      <c r="K32">
        <f t="shared" si="3"/>
        <v>-7.5026278504088779</v>
      </c>
      <c r="L32">
        <f t="shared" si="4"/>
        <v>3.9302532099914465</v>
      </c>
      <c r="M32">
        <f t="shared" si="5"/>
        <v>-7.4830702756380312</v>
      </c>
      <c r="N32">
        <f t="shared" si="6"/>
        <v>3.557077574948087</v>
      </c>
      <c r="O32">
        <f t="shared" si="7"/>
        <v>-7.6232060883086872</v>
      </c>
      <c r="P32">
        <f t="shared" si="8"/>
        <v>17.089944049739366</v>
      </c>
      <c r="Q32">
        <f t="shared" si="9"/>
        <v>3.5564341164811131</v>
      </c>
    </row>
    <row r="33" spans="1:17" x14ac:dyDescent="0.25">
      <c r="A33">
        <f t="shared" si="15"/>
        <v>2.7000000000000011</v>
      </c>
      <c r="B33">
        <f t="shared" si="10"/>
        <v>17.089953586255046</v>
      </c>
      <c r="C33">
        <f t="shared" si="16"/>
        <v>3.5563908371727413</v>
      </c>
      <c r="E33">
        <f t="shared" si="12"/>
        <v>2.7000000000000011</v>
      </c>
      <c r="F33">
        <f t="shared" si="13"/>
        <v>17.089944049739366</v>
      </c>
      <c r="G33">
        <f t="shared" si="14"/>
        <v>3.5564341164811131</v>
      </c>
      <c r="H33">
        <f t="shared" si="0"/>
        <v>3.5564341164811131</v>
      </c>
      <c r="I33">
        <f t="shared" si="1"/>
        <v>-7.6234091672115323</v>
      </c>
      <c r="J33">
        <f t="shared" si="2"/>
        <v>3.1752636581205365</v>
      </c>
      <c r="K33">
        <f t="shared" si="3"/>
        <v>-7.7440553042815008</v>
      </c>
      <c r="L33">
        <f t="shared" si="4"/>
        <v>3.169231351267038</v>
      </c>
      <c r="M33">
        <f t="shared" si="5"/>
        <v>-7.7240919353354478</v>
      </c>
      <c r="N33">
        <f t="shared" si="6"/>
        <v>2.7840249229475682</v>
      </c>
      <c r="O33">
        <f t="shared" si="7"/>
        <v>-7.8244709233082048</v>
      </c>
      <c r="P33">
        <f t="shared" si="8"/>
        <v>17.407101534042763</v>
      </c>
      <c r="Q33">
        <f t="shared" si="9"/>
        <v>2.7833645403185523</v>
      </c>
    </row>
    <row r="34" spans="1:17" x14ac:dyDescent="0.25">
      <c r="A34">
        <f t="shared" si="15"/>
        <v>2.8000000000000012</v>
      </c>
      <c r="B34">
        <f t="shared" si="10"/>
        <v>17.407108510525138</v>
      </c>
      <c r="C34">
        <f t="shared" si="16"/>
        <v>2.7833232462556023</v>
      </c>
      <c r="E34">
        <f t="shared" si="12"/>
        <v>2.8000000000000012</v>
      </c>
      <c r="F34">
        <f t="shared" si="13"/>
        <v>17.407101534042763</v>
      </c>
      <c r="G34">
        <f t="shared" si="14"/>
        <v>2.7833645403185523</v>
      </c>
      <c r="H34">
        <f t="shared" si="0"/>
        <v>2.7833645403185523</v>
      </c>
      <c r="I34">
        <f t="shared" si="1"/>
        <v>-7.8246062150905455</v>
      </c>
      <c r="J34">
        <f t="shared" si="2"/>
        <v>2.3921342295640251</v>
      </c>
      <c r="K34">
        <f t="shared" si="3"/>
        <v>-7.9050898954932958</v>
      </c>
      <c r="L34">
        <f t="shared" si="4"/>
        <v>2.3881100455438875</v>
      </c>
      <c r="M34">
        <f t="shared" si="5"/>
        <v>-7.8849247523525472</v>
      </c>
      <c r="N34">
        <f t="shared" si="6"/>
        <v>1.9948720650832974</v>
      </c>
      <c r="O34">
        <f t="shared" si="7"/>
        <v>-7.9451433483596468</v>
      </c>
      <c r="P34">
        <f t="shared" si="8"/>
        <v>17.646080286636391</v>
      </c>
      <c r="Q34">
        <f t="shared" si="9"/>
        <v>1.9942015593328544</v>
      </c>
    </row>
    <row r="35" spans="1:17" x14ac:dyDescent="0.25">
      <c r="A35">
        <f t="shared" si="15"/>
        <v>2.9000000000000012</v>
      </c>
      <c r="B35">
        <f t="shared" si="10"/>
        <v>17.646084470250663</v>
      </c>
      <c r="C35">
        <f t="shared" si="16"/>
        <v>1.9941625971255574</v>
      </c>
      <c r="E35">
        <f t="shared" si="12"/>
        <v>2.9000000000000012</v>
      </c>
      <c r="F35">
        <f t="shared" si="13"/>
        <v>17.646080286636391</v>
      </c>
      <c r="G35">
        <f t="shared" si="14"/>
        <v>1.9942015593328544</v>
      </c>
      <c r="H35">
        <f t="shared" si="0"/>
        <v>1.9942015593328544</v>
      </c>
      <c r="I35">
        <f t="shared" si="1"/>
        <v>-7.9452105205363184</v>
      </c>
      <c r="J35">
        <f t="shared" si="2"/>
        <v>1.5969410333060385</v>
      </c>
      <c r="K35">
        <f t="shared" si="3"/>
        <v>-7.9853315195989376</v>
      </c>
      <c r="L35">
        <f t="shared" si="4"/>
        <v>1.5949349833529074</v>
      </c>
      <c r="M35">
        <f t="shared" si="5"/>
        <v>-7.9651675858046289</v>
      </c>
      <c r="N35">
        <f t="shared" si="6"/>
        <v>1.1976848007523915</v>
      </c>
      <c r="O35">
        <f t="shared" si="7"/>
        <v>-7.9852265050845403</v>
      </c>
      <c r="P35">
        <f t="shared" si="8"/>
        <v>17.805674259859778</v>
      </c>
      <c r="Q35">
        <f t="shared" si="9"/>
        <v>1.1970109720590545</v>
      </c>
    </row>
    <row r="36" spans="1:17" x14ac:dyDescent="0.25">
      <c r="A36">
        <f t="shared" si="15"/>
        <v>3.0000000000000013</v>
      </c>
      <c r="B36">
        <f t="shared" si="10"/>
        <v>17.805675446633018</v>
      </c>
      <c r="C36">
        <f t="shared" si="16"/>
        <v>1.1969746806857851</v>
      </c>
      <c r="E36">
        <f t="shared" si="12"/>
        <v>3.0000000000000013</v>
      </c>
      <c r="F36">
        <f t="shared" si="13"/>
        <v>17.805674259859778</v>
      </c>
      <c r="G36">
        <f t="shared" si="14"/>
        <v>1.1970109720590545</v>
      </c>
      <c r="H36">
        <f t="shared" si="0"/>
        <v>1.1970109720590545</v>
      </c>
      <c r="I36">
        <f t="shared" si="1"/>
        <v>-7.9852259056686359</v>
      </c>
      <c r="J36">
        <f t="shared" si="2"/>
        <v>0.7977496767756227</v>
      </c>
      <c r="K36">
        <f t="shared" si="3"/>
        <v>-7.9851872599790736</v>
      </c>
      <c r="L36">
        <f t="shared" si="4"/>
        <v>0.79775160906010079</v>
      </c>
      <c r="M36">
        <f t="shared" si="5"/>
        <v>-7.9652244850575737</v>
      </c>
      <c r="N36">
        <f t="shared" si="6"/>
        <v>0.40048852355329712</v>
      </c>
      <c r="O36">
        <f t="shared" si="7"/>
        <v>-7.9455226992987829</v>
      </c>
      <c r="P36">
        <f t="shared" si="8"/>
        <v>17.885482627647843</v>
      </c>
      <c r="Q36">
        <f t="shared" si="9"/>
        <v>0.39981810380837579</v>
      </c>
    </row>
    <row r="37" spans="1:17" x14ac:dyDescent="0.25">
      <c r="A37">
        <f t="shared" si="15"/>
        <v>3.1000000000000014</v>
      </c>
      <c r="B37">
        <f t="shared" si="10"/>
        <v>17.885480646120111</v>
      </c>
      <c r="C37">
        <f t="shared" si="16"/>
        <v>0.39978481118600312</v>
      </c>
      <c r="E37">
        <f t="shared" si="12"/>
        <v>3.1000000000000014</v>
      </c>
      <c r="F37">
        <f t="shared" si="13"/>
        <v>17.885482627647843</v>
      </c>
      <c r="G37">
        <f t="shared" si="14"/>
        <v>0.39981810380837579</v>
      </c>
      <c r="H37">
        <f t="shared" si="0"/>
        <v>0.39981810380837579</v>
      </c>
      <c r="I37">
        <f t="shared" si="1"/>
        <v>-7.9454553432190993</v>
      </c>
      <c r="J37">
        <f t="shared" si="2"/>
        <v>2.5453366474207928E-3</v>
      </c>
      <c r="K37">
        <f t="shared" si="3"/>
        <v>-7.9058553333353743</v>
      </c>
      <c r="L37">
        <f t="shared" si="4"/>
        <v>4.5253371416070776E-3</v>
      </c>
      <c r="M37">
        <f t="shared" si="5"/>
        <v>-7.886288695051455</v>
      </c>
      <c r="N37">
        <f t="shared" si="6"/>
        <v>-0.38881076569676976</v>
      </c>
      <c r="O37">
        <f t="shared" si="7"/>
        <v>-7.8276135465074885</v>
      </c>
      <c r="P37">
        <f t="shared" si="8"/>
        <v>17.885901772409337</v>
      </c>
      <c r="Q37">
        <f t="shared" si="9"/>
        <v>-0.38947117863329483</v>
      </c>
    </row>
    <row r="38" spans="1:17" x14ac:dyDescent="0.25">
      <c r="A38">
        <f t="shared" si="15"/>
        <v>3.2000000000000015</v>
      </c>
      <c r="B38">
        <f t="shared" si="10"/>
        <v>17.885896486879794</v>
      </c>
      <c r="C38">
        <f t="shared" si="16"/>
        <v>-0.38950115911859962</v>
      </c>
      <c r="E38">
        <f t="shared" si="12"/>
        <v>3.2000000000000015</v>
      </c>
      <c r="F38">
        <f t="shared" si="13"/>
        <v>17.885901772409337</v>
      </c>
      <c r="G38">
        <f t="shared" si="14"/>
        <v>-0.38947117863329483</v>
      </c>
      <c r="H38">
        <f t="shared" si="0"/>
        <v>-0.38947117863329483</v>
      </c>
      <c r="I38">
        <f t="shared" si="1"/>
        <v>-7.8274810956143428</v>
      </c>
      <c r="J38">
        <f t="shared" si="2"/>
        <v>-0.78084523341401202</v>
      </c>
      <c r="K38">
        <f t="shared" si="3"/>
        <v>-7.7493014284655706</v>
      </c>
      <c r="L38">
        <f t="shared" si="4"/>
        <v>-0.77693625005657341</v>
      </c>
      <c r="M38">
        <f t="shared" si="5"/>
        <v>-7.7303190732301506</v>
      </c>
      <c r="N38">
        <f t="shared" si="6"/>
        <v>-1.1625030859563099</v>
      </c>
      <c r="O38">
        <f t="shared" si="7"/>
        <v>-7.6338326845102333</v>
      </c>
      <c r="P38">
        <f t="shared" si="8"/>
        <v>17.808109485217159</v>
      </c>
      <c r="Q38">
        <f t="shared" si="9"/>
        <v>-1.1631470916918951</v>
      </c>
    </row>
    <row r="39" spans="1:17" x14ac:dyDescent="0.25">
      <c r="A39">
        <f t="shared" si="15"/>
        <v>3.3000000000000016</v>
      </c>
      <c r="B39">
        <f t="shared" si="10"/>
        <v>17.80810079853925</v>
      </c>
      <c r="C39">
        <f t="shared" si="16"/>
        <v>-1.1631734646516561</v>
      </c>
      <c r="E39">
        <f t="shared" si="12"/>
        <v>3.3000000000000016</v>
      </c>
      <c r="F39">
        <f t="shared" si="13"/>
        <v>17.808109485217159</v>
      </c>
      <c r="G39">
        <f t="shared" si="14"/>
        <v>-1.1631470916918951</v>
      </c>
      <c r="H39">
        <f t="shared" si="0"/>
        <v>-1.1631470916918951</v>
      </c>
      <c r="I39">
        <f t="shared" si="1"/>
        <v>-7.6336374214633747</v>
      </c>
      <c r="J39">
        <f t="shared" si="2"/>
        <v>-1.544828962765064</v>
      </c>
      <c r="K39">
        <f t="shared" si="3"/>
        <v>-7.5182277862178051</v>
      </c>
      <c r="L39">
        <f t="shared" si="4"/>
        <v>-1.5390584810027854</v>
      </c>
      <c r="M39">
        <f t="shared" si="5"/>
        <v>-7.5000092649284875</v>
      </c>
      <c r="N39">
        <f t="shared" si="6"/>
        <v>-1.913148018184744</v>
      </c>
      <c r="O39">
        <f t="shared" si="7"/>
        <v>-7.3672314343891685</v>
      </c>
      <c r="P39">
        <f t="shared" si="8"/>
        <v>17.654041651926953</v>
      </c>
      <c r="Q39">
        <f t="shared" si="9"/>
        <v>-1.9137694743276472</v>
      </c>
    </row>
    <row r="40" spans="1:17" x14ac:dyDescent="0.25">
      <c r="A40">
        <f t="shared" ref="A40:A53" si="17">+A39+0.1</f>
        <v>3.4000000000000017</v>
      </c>
      <c r="B40">
        <f t="shared" si="10"/>
        <v>17.654029507812833</v>
      </c>
      <c r="C40">
        <f t="shared" ref="C40:C53" si="18">10.0282*EXP(-0.075*A40)*SIN(0.997184*A40)</f>
        <v>-1.9137919657929454</v>
      </c>
      <c r="E40">
        <f t="shared" si="12"/>
        <v>3.4000000000000017</v>
      </c>
      <c r="F40">
        <f t="shared" si="13"/>
        <v>17.654041651926953</v>
      </c>
      <c r="G40">
        <f t="shared" si="14"/>
        <v>-1.9137694743276472</v>
      </c>
      <c r="H40">
        <f t="shared" si="0"/>
        <v>-1.9137694743276472</v>
      </c>
      <c r="I40">
        <f t="shared" si="1"/>
        <v>-7.3669762307778059</v>
      </c>
      <c r="J40">
        <f t="shared" si="2"/>
        <v>-2.2821182858665376</v>
      </c>
      <c r="K40">
        <f t="shared" si="3"/>
        <v>-7.2160354353305891</v>
      </c>
      <c r="L40">
        <f t="shared" si="4"/>
        <v>-2.2745712460941769</v>
      </c>
      <c r="M40">
        <f t="shared" si="5"/>
        <v>-7.1987500507194992</v>
      </c>
      <c r="N40">
        <f t="shared" si="6"/>
        <v>-2.6336444793995972</v>
      </c>
      <c r="O40">
        <f t="shared" si="7"/>
        <v>-7.0315378554075956</v>
      </c>
      <c r="P40">
        <f t="shared" si="8"/>
        <v>17.426361768299476</v>
      </c>
      <c r="Q40">
        <f t="shared" si="9"/>
        <v>-2.6342375586324067</v>
      </c>
    </row>
    <row r="41" spans="1:17" x14ac:dyDescent="0.25">
      <c r="A41">
        <f t="shared" si="17"/>
        <v>3.5000000000000018</v>
      </c>
      <c r="B41">
        <f t="shared" si="10"/>
        <v>17.426346153099971</v>
      </c>
      <c r="C41">
        <f t="shared" si="18"/>
        <v>-2.6342559193870323</v>
      </c>
      <c r="E41">
        <f t="shared" si="12"/>
        <v>3.5000000000000018</v>
      </c>
      <c r="F41">
        <f t="shared" si="13"/>
        <v>17.426361768299476</v>
      </c>
      <c r="G41">
        <f t="shared" si="14"/>
        <v>-2.6342375586324067</v>
      </c>
      <c r="H41">
        <f t="shared" si="0"/>
        <v>-2.6342375586324067</v>
      </c>
      <c r="I41">
        <f t="shared" si="1"/>
        <v>-7.0312261345046148</v>
      </c>
      <c r="J41">
        <f t="shared" si="2"/>
        <v>-2.9857988653576375</v>
      </c>
      <c r="K41">
        <f t="shared" si="3"/>
        <v>-6.8467800605642086</v>
      </c>
      <c r="L41">
        <f t="shared" si="4"/>
        <v>-2.9765765616606172</v>
      </c>
      <c r="M41">
        <f t="shared" si="5"/>
        <v>-6.830585340782501</v>
      </c>
      <c r="N41">
        <f t="shared" si="6"/>
        <v>-3.3172960927106567</v>
      </c>
      <c r="O41">
        <f t="shared" si="7"/>
        <v>-6.6311096982268154</v>
      </c>
      <c r="P41">
        <f t="shared" si="8"/>
        <v>17.128423693209815</v>
      </c>
      <c r="Q41">
        <f t="shared" si="9"/>
        <v>-3.3178553358894876</v>
      </c>
    </row>
    <row r="42" spans="1:17" x14ac:dyDescent="0.25">
      <c r="A42">
        <f t="shared" si="17"/>
        <v>3.6000000000000019</v>
      </c>
      <c r="B42">
        <f t="shared" si="10"/>
        <v>17.128404637143344</v>
      </c>
      <c r="C42">
        <f t="shared" si="18"/>
        <v>-3.317869344670807</v>
      </c>
      <c r="E42">
        <f t="shared" si="12"/>
        <v>3.6000000000000019</v>
      </c>
      <c r="F42">
        <f t="shared" si="13"/>
        <v>17.128423693209815</v>
      </c>
      <c r="G42">
        <f t="shared" si="14"/>
        <v>-3.3178553358894876</v>
      </c>
      <c r="H42">
        <f t="shared" si="0"/>
        <v>-3.3178553358894876</v>
      </c>
      <c r="I42">
        <f t="shared" si="1"/>
        <v>-6.6307453928263911</v>
      </c>
      <c r="J42">
        <f t="shared" si="2"/>
        <v>-3.649392605530807</v>
      </c>
      <c r="K42">
        <f t="shared" si="3"/>
        <v>-6.4151220355857195</v>
      </c>
      <c r="L42">
        <f t="shared" si="4"/>
        <v>-3.6386114376687737</v>
      </c>
      <c r="M42">
        <f t="shared" si="5"/>
        <v>-6.4001623472829579</v>
      </c>
      <c r="N42">
        <f t="shared" si="6"/>
        <v>-3.9578715706177832</v>
      </c>
      <c r="O42">
        <f t="shared" si="7"/>
        <v>-6.1708818138502695</v>
      </c>
      <c r="P42">
        <f t="shared" si="8"/>
        <v>16.764228109994708</v>
      </c>
      <c r="Q42">
        <f t="shared" si="9"/>
        <v>-3.958391935429721</v>
      </c>
    </row>
    <row r="43" spans="1:17" x14ac:dyDescent="0.25">
      <c r="A43">
        <f t="shared" si="17"/>
        <v>3.700000000000002</v>
      </c>
      <c r="B43">
        <f t="shared" si="10"/>
        <v>16.764205687805465</v>
      </c>
      <c r="C43">
        <f t="shared" si="18"/>
        <v>-3.9584014019541414</v>
      </c>
      <c r="E43">
        <f t="shared" si="12"/>
        <v>3.700000000000002</v>
      </c>
      <c r="F43">
        <f t="shared" si="13"/>
        <v>16.764228109994708</v>
      </c>
      <c r="G43">
        <f t="shared" si="14"/>
        <v>-3.958391935429721</v>
      </c>
      <c r="H43">
        <f t="shared" si="0"/>
        <v>-3.958391935429721</v>
      </c>
      <c r="I43">
        <f t="shared" si="1"/>
        <v>-6.1704693196802491</v>
      </c>
      <c r="J43">
        <f t="shared" si="2"/>
        <v>-4.2669154014137334</v>
      </c>
      <c r="K43">
        <f t="shared" si="3"/>
        <v>-5.9262712030111633</v>
      </c>
      <c r="L43">
        <f t="shared" si="4"/>
        <v>-4.2547054955802794</v>
      </c>
      <c r="M43">
        <f t="shared" si="5"/>
        <v>-5.9126765155869787</v>
      </c>
      <c r="N43">
        <f t="shared" si="6"/>
        <v>-4.5496595869884189</v>
      </c>
      <c r="O43">
        <f t="shared" si="7"/>
        <v>-5.6563086223884165</v>
      </c>
      <c r="P43">
        <f t="shared" si="8"/>
        <v>16.33837322138794</v>
      </c>
      <c r="Q43">
        <f t="shared" si="9"/>
        <v>-4.5501364917508038</v>
      </c>
    </row>
    <row r="44" spans="1:17" x14ac:dyDescent="0.25">
      <c r="A44">
        <f t="shared" si="17"/>
        <v>3.800000000000002</v>
      </c>
      <c r="B44">
        <f t="shared" si="10"/>
        <v>16.338347552421098</v>
      </c>
      <c r="C44">
        <f t="shared" si="18"/>
        <v>-4.5501412595218618</v>
      </c>
      <c r="E44">
        <f t="shared" si="12"/>
        <v>3.800000000000002</v>
      </c>
      <c r="F44">
        <f t="shared" si="13"/>
        <v>16.33837322138794</v>
      </c>
      <c r="G44">
        <f t="shared" si="14"/>
        <v>-4.5501364917508038</v>
      </c>
      <c r="H44">
        <f t="shared" si="0"/>
        <v>-4.5501364917508038</v>
      </c>
      <c r="I44">
        <f t="shared" si="1"/>
        <v>-5.6558527476253193</v>
      </c>
      <c r="J44">
        <f t="shared" si="2"/>
        <v>-4.8329291291320695</v>
      </c>
      <c r="K44">
        <f t="shared" si="3"/>
        <v>-5.3859270274305899</v>
      </c>
      <c r="L44">
        <f t="shared" si="4"/>
        <v>-4.8194328431223337</v>
      </c>
      <c r="M44">
        <f t="shared" si="5"/>
        <v>-5.373811838462986</v>
      </c>
      <c r="N44">
        <f t="shared" si="6"/>
        <v>-5.0875176755971028</v>
      </c>
      <c r="O44">
        <f t="shared" si="7"/>
        <v>-5.093302285736141</v>
      </c>
      <c r="P44">
        <f t="shared" si="8"/>
        <v>15.856000252856994</v>
      </c>
      <c r="Q44">
        <f t="shared" si="9"/>
        <v>-5.0879470378366136</v>
      </c>
    </row>
    <row r="45" spans="1:17" x14ac:dyDescent="0.25">
      <c r="A45">
        <f t="shared" si="17"/>
        <v>3.9000000000000021</v>
      </c>
      <c r="B45">
        <f t="shared" si="10"/>
        <v>15.855971500546181</v>
      </c>
      <c r="C45">
        <f t="shared" si="18"/>
        <v>-5.0879469866953571</v>
      </c>
      <c r="E45">
        <f t="shared" si="12"/>
        <v>3.9000000000000021</v>
      </c>
      <c r="F45">
        <f t="shared" si="13"/>
        <v>15.856000252856994</v>
      </c>
      <c r="G45">
        <f t="shared" si="14"/>
        <v>-5.0879470378366136</v>
      </c>
      <c r="H45">
        <f t="shared" si="0"/>
        <v>-5.0879470378366136</v>
      </c>
      <c r="I45">
        <f t="shared" si="1"/>
        <v>-5.092808197181502</v>
      </c>
      <c r="J45">
        <f t="shared" si="2"/>
        <v>-5.3425874476956885</v>
      </c>
      <c r="K45">
        <f t="shared" si="3"/>
        <v>-4.8002147838108105</v>
      </c>
      <c r="L45">
        <f t="shared" si="4"/>
        <v>-5.3279577770271542</v>
      </c>
      <c r="M45">
        <f t="shared" si="5"/>
        <v>-4.7896772139181367</v>
      </c>
      <c r="N45">
        <f t="shared" si="6"/>
        <v>-5.5669147592284274</v>
      </c>
      <c r="O45">
        <f t="shared" si="7"/>
        <v>-4.4881672612700143</v>
      </c>
      <c r="P45">
        <f t="shared" si="8"/>
        <v>15.322734382081816</v>
      </c>
      <c r="Q45">
        <f t="shared" si="9"/>
        <v>-5.5672930287351035</v>
      </c>
    </row>
    <row r="46" spans="1:17" x14ac:dyDescent="0.25">
      <c r="A46">
        <f t="shared" si="17"/>
        <v>4.0000000000000018</v>
      </c>
      <c r="B46">
        <f t="shared" si="10"/>
        <v>15.322702752851564</v>
      </c>
      <c r="C46">
        <f t="shared" si="18"/>
        <v>-5.5672880771146467</v>
      </c>
      <c r="E46">
        <f t="shared" si="12"/>
        <v>4.0000000000000018</v>
      </c>
      <c r="F46">
        <f t="shared" si="13"/>
        <v>15.322734382081816</v>
      </c>
      <c r="G46">
        <f t="shared" si="14"/>
        <v>-5.5672930287351035</v>
      </c>
      <c r="H46">
        <f t="shared" si="0"/>
        <v>-5.5672930287351035</v>
      </c>
      <c r="I46">
        <f t="shared" si="1"/>
        <v>-4.4876404277715505</v>
      </c>
      <c r="J46">
        <f t="shared" si="2"/>
        <v>-5.7916750501236809</v>
      </c>
      <c r="K46">
        <f t="shared" si="3"/>
        <v>-4.1756184731265087</v>
      </c>
      <c r="L46">
        <f t="shared" si="4"/>
        <v>-5.7760739523914291</v>
      </c>
      <c r="M46">
        <f t="shared" si="5"/>
        <v>-4.1667395367169178</v>
      </c>
      <c r="N46">
        <f t="shared" si="6"/>
        <v>-5.9839669824067956</v>
      </c>
      <c r="O46">
        <f t="shared" si="7"/>
        <v>-3.847531939481653</v>
      </c>
      <c r="P46">
        <f t="shared" si="8"/>
        <v>14.744621748478947</v>
      </c>
      <c r="Q46">
        <f t="shared" si="9"/>
        <v>-5.984291168517438</v>
      </c>
    </row>
    <row r="47" spans="1:17" x14ac:dyDescent="0.25">
      <c r="A47">
        <f t="shared" si="17"/>
        <v>4.1000000000000014</v>
      </c>
      <c r="B47">
        <f t="shared" si="10"/>
        <v>14.744587490072334</v>
      </c>
      <c r="C47">
        <f t="shared" si="18"/>
        <v>-5.9842812753663166</v>
      </c>
      <c r="E47">
        <f t="shared" si="12"/>
        <v>4.1000000000000014</v>
      </c>
      <c r="F47">
        <f t="shared" si="13"/>
        <v>14.744621748478947</v>
      </c>
      <c r="G47">
        <f t="shared" si="14"/>
        <v>-5.984291168517438</v>
      </c>
      <c r="H47">
        <f t="shared" si="0"/>
        <v>-5.984291168517438</v>
      </c>
      <c r="I47">
        <f t="shared" si="1"/>
        <v>-3.8469780732013312</v>
      </c>
      <c r="J47">
        <f t="shared" si="2"/>
        <v>-6.1766400721775048</v>
      </c>
      <c r="K47">
        <f t="shared" si="3"/>
        <v>-3.5189111792264494</v>
      </c>
      <c r="L47">
        <f t="shared" si="4"/>
        <v>-6.1602367274787602</v>
      </c>
      <c r="M47">
        <f t="shared" si="5"/>
        <v>-3.5117542357482572</v>
      </c>
      <c r="N47">
        <f t="shared" si="6"/>
        <v>-6.3354665920922635</v>
      </c>
      <c r="O47">
        <f t="shared" si="7"/>
        <v>-3.1782780869172309</v>
      </c>
      <c r="P47">
        <f t="shared" si="8"/>
        <v>14.128063225813577</v>
      </c>
      <c r="Q47">
        <f t="shared" si="9"/>
        <v>-6.3357342850185709</v>
      </c>
    </row>
    <row r="48" spans="1:17" x14ac:dyDescent="0.25">
      <c r="A48">
        <f t="shared" si="17"/>
        <v>4.2000000000000011</v>
      </c>
      <c r="B48">
        <f t="shared" si="10"/>
        <v>14.128026625062635</v>
      </c>
      <c r="C48">
        <f t="shared" si="18"/>
        <v>-6.3357194513607054</v>
      </c>
      <c r="E48">
        <f t="shared" si="12"/>
        <v>4.2000000000000011</v>
      </c>
      <c r="F48">
        <f t="shared" si="13"/>
        <v>14.128063225813577</v>
      </c>
      <c r="G48">
        <f t="shared" si="14"/>
        <v>-6.3357342850185709</v>
      </c>
      <c r="H48">
        <f t="shared" si="0"/>
        <v>-6.3357342850185709</v>
      </c>
      <c r="I48">
        <f t="shared" si="1"/>
        <v>-3.1777030830607913</v>
      </c>
      <c r="J48">
        <f t="shared" si="2"/>
        <v>-6.4946194391716103</v>
      </c>
      <c r="K48">
        <f t="shared" si="3"/>
        <v>-2.8370835956869063</v>
      </c>
      <c r="L48">
        <f t="shared" si="4"/>
        <v>-6.4775884648029161</v>
      </c>
      <c r="M48">
        <f t="shared" si="5"/>
        <v>-2.8316939841345592</v>
      </c>
      <c r="N48">
        <f t="shared" si="6"/>
        <v>-6.618903683432027</v>
      </c>
      <c r="O48">
        <f t="shared" si="7"/>
        <v>-2.487468826818481</v>
      </c>
      <c r="P48">
        <f t="shared" si="8"/>
        <v>13.479745662873583</v>
      </c>
      <c r="Q48">
        <f t="shared" si="9"/>
        <v>-6.6191130695106075</v>
      </c>
    </row>
    <row r="49" spans="1:17" x14ac:dyDescent="0.25">
      <c r="A49">
        <f t="shared" si="17"/>
        <v>4.3000000000000007</v>
      </c>
      <c r="B49">
        <f t="shared" si="10"/>
        <v>13.479707042937019</v>
      </c>
      <c r="C49">
        <f t="shared" si="18"/>
        <v>-6.6190933396134337</v>
      </c>
      <c r="E49">
        <f t="shared" si="12"/>
        <v>4.3000000000000007</v>
      </c>
      <c r="F49">
        <f t="shared" si="13"/>
        <v>13.479745662873583</v>
      </c>
      <c r="G49">
        <f t="shared" si="14"/>
        <v>-6.6191130695106075</v>
      </c>
      <c r="H49">
        <f t="shared" si="0"/>
        <v>-6.6191130695106075</v>
      </c>
      <c r="I49">
        <f t="shared" si="1"/>
        <v>-2.4868787024469921</v>
      </c>
      <c r="J49">
        <f t="shared" si="2"/>
        <v>-6.7434570046329574</v>
      </c>
      <c r="K49">
        <f t="shared" si="3"/>
        <v>-2.1372714587031085</v>
      </c>
      <c r="L49">
        <f t="shared" si="4"/>
        <v>-6.7259766424457625</v>
      </c>
      <c r="M49">
        <f t="shared" si="5"/>
        <v>-2.1336763162750705</v>
      </c>
      <c r="N49">
        <f t="shared" si="6"/>
        <v>-6.832480701138115</v>
      </c>
      <c r="O49">
        <f t="shared" si="7"/>
        <v>-1.7822758934582894</v>
      </c>
      <c r="P49">
        <f t="shared" si="8"/>
        <v>12.80657131179348</v>
      </c>
      <c r="Q49">
        <f t="shared" si="9"/>
        <v>-6.8326305719416345</v>
      </c>
    </row>
    <row r="50" spans="1:17" x14ac:dyDescent="0.25">
      <c r="A50">
        <f t="shared" si="17"/>
        <v>4.4000000000000004</v>
      </c>
      <c r="B50">
        <f t="shared" si="10"/>
        <v>12.806531028893165</v>
      </c>
      <c r="C50">
        <f t="shared" si="18"/>
        <v>-6.832606034068017</v>
      </c>
      <c r="E50">
        <f t="shared" si="12"/>
        <v>4.4000000000000004</v>
      </c>
      <c r="F50">
        <f t="shared" si="13"/>
        <v>12.80657131179348</v>
      </c>
      <c r="G50">
        <f t="shared" si="14"/>
        <v>-6.8326305719416345</v>
      </c>
      <c r="H50">
        <f t="shared" si="0"/>
        <v>-6.8326305719416345</v>
      </c>
      <c r="I50">
        <f t="shared" si="1"/>
        <v>-1.7816767260022348</v>
      </c>
      <c r="J50">
        <f t="shared" si="2"/>
        <v>-6.9217144082417459</v>
      </c>
      <c r="K50">
        <f t="shared" si="3"/>
        <v>-1.4266826219601358</v>
      </c>
      <c r="L50">
        <f t="shared" si="4"/>
        <v>-6.9039647030396409</v>
      </c>
      <c r="M50">
        <f t="shared" si="5"/>
        <v>-1.4248908859254465</v>
      </c>
      <c r="N50">
        <f t="shared" si="6"/>
        <v>-6.9751196605341788</v>
      </c>
      <c r="O50">
        <f t="shared" si="7"/>
        <v>-1.0699068924093891</v>
      </c>
      <c r="P50">
        <f t="shared" si="8"/>
        <v>12.115586170876171</v>
      </c>
      <c r="Q50">
        <f t="shared" si="9"/>
        <v>-6.9752094158446809</v>
      </c>
    </row>
    <row r="51" spans="1:17" x14ac:dyDescent="0.25">
      <c r="A51">
        <f t="shared" si="17"/>
        <v>4.5</v>
      </c>
      <c r="B51">
        <f t="shared" si="10"/>
        <v>12.115544610570119</v>
      </c>
      <c r="C51">
        <f t="shared" si="18"/>
        <v>-6.9751802025686986</v>
      </c>
      <c r="E51">
        <f t="shared" si="12"/>
        <v>4.5</v>
      </c>
      <c r="F51">
        <f t="shared" si="13"/>
        <v>12.115586170876171</v>
      </c>
      <c r="G51">
        <f t="shared" si="14"/>
        <v>-6.9752094158446809</v>
      </c>
      <c r="H51">
        <f t="shared" si="0"/>
        <v>-6.9752094158446809</v>
      </c>
      <c r="I51">
        <f t="shared" si="1"/>
        <v>-1.0693047584994684</v>
      </c>
      <c r="J51">
        <f t="shared" si="2"/>
        <v>-7.0286746537696541</v>
      </c>
      <c r="K51">
        <f t="shared" si="3"/>
        <v>-0.71252450201848849</v>
      </c>
      <c r="L51">
        <f t="shared" si="4"/>
        <v>-7.0108356409456052</v>
      </c>
      <c r="M51">
        <f t="shared" si="5"/>
        <v>-0.71252709204584708</v>
      </c>
      <c r="N51">
        <f t="shared" si="6"/>
        <v>-7.0464621250492652</v>
      </c>
      <c r="O51">
        <f t="shared" si="7"/>
        <v>-0.35753328802422035</v>
      </c>
      <c r="P51">
        <f t="shared" si="8"/>
        <v>11.413907968704097</v>
      </c>
      <c r="Q51">
        <f t="shared" si="9"/>
        <v>-7.0464917697555531</v>
      </c>
    </row>
    <row r="52" spans="1:17" x14ac:dyDescent="0.25">
      <c r="A52">
        <f t="shared" si="17"/>
        <v>4.5999999999999996</v>
      </c>
      <c r="B52">
        <f t="shared" si="10"/>
        <v>11.4138655417396</v>
      </c>
      <c r="C52">
        <f t="shared" si="18"/>
        <v>-7.0464580578270501</v>
      </c>
      <c r="E52">
        <f t="shared" si="12"/>
        <v>4.5999999999999996</v>
      </c>
      <c r="F52">
        <f t="shared" si="13"/>
        <v>11.413907968704097</v>
      </c>
      <c r="G52">
        <f t="shared" si="14"/>
        <v>-7.0464917697555531</v>
      </c>
      <c r="H52">
        <f t="shared" si="0"/>
        <v>-7.0464917697555531</v>
      </c>
      <c r="I52">
        <f t="shared" si="1"/>
        <v>-0.35693420324076364</v>
      </c>
      <c r="J52">
        <f t="shared" si="2"/>
        <v>-7.0643384799175912</v>
      </c>
      <c r="K52">
        <f t="shared" si="3"/>
        <v>-1.9326082286807988E-3</v>
      </c>
      <c r="L52">
        <f t="shared" si="4"/>
        <v>-7.0465884001669874</v>
      </c>
      <c r="M52">
        <f t="shared" si="5"/>
        <v>-3.7027846831689804E-3</v>
      </c>
      <c r="N52">
        <f t="shared" si="6"/>
        <v>-7.0468620482238702</v>
      </c>
      <c r="O52">
        <f t="shared" si="7"/>
        <v>0.34778017854618282</v>
      </c>
      <c r="P52">
        <f t="shared" si="8"/>
        <v>10.708654509068287</v>
      </c>
      <c r="Q52">
        <f t="shared" si="9"/>
        <v>-7.0468321832641916</v>
      </c>
    </row>
    <row r="53" spans="1:17" x14ac:dyDescent="0.25">
      <c r="A53">
        <f t="shared" si="17"/>
        <v>4.6999999999999993</v>
      </c>
      <c r="B53">
        <f t="shared" si="10"/>
        <v>10.708611646864187</v>
      </c>
      <c r="C53">
        <f t="shared" si="18"/>
        <v>-7.0467941930120253</v>
      </c>
      <c r="E53">
        <f t="shared" si="12"/>
        <v>4.6999999999999993</v>
      </c>
      <c r="F53">
        <f t="shared" si="13"/>
        <v>10.708654509068287</v>
      </c>
      <c r="G53">
        <f t="shared" si="14"/>
        <v>-7.0468321832641916</v>
      </c>
      <c r="H53">
        <f t="shared" si="0"/>
        <v>-7.0468321832641916</v>
      </c>
      <c r="I53">
        <f t="shared" si="1"/>
        <v>0.34837031842134158</v>
      </c>
      <c r="J53">
        <f t="shared" si="2"/>
        <v>-7.0294136673431247</v>
      </c>
      <c r="K53">
        <f t="shared" si="3"/>
        <v>0.69809915019639113</v>
      </c>
      <c r="L53">
        <f t="shared" si="4"/>
        <v>-7.0119272257543717</v>
      </c>
      <c r="M53">
        <f t="shared" si="5"/>
        <v>0.69460525816202467</v>
      </c>
      <c r="N53">
        <f t="shared" si="6"/>
        <v>-6.9773716574479892</v>
      </c>
      <c r="O53">
        <f t="shared" si="7"/>
        <v>1.0391439621243483</v>
      </c>
      <c r="P53">
        <f t="shared" si="8"/>
        <v>10.006873081953168</v>
      </c>
      <c r="Q53">
        <f t="shared" si="9"/>
        <v>-6.977283464976483</v>
      </c>
    </row>
    <row r="54" spans="1:17" x14ac:dyDescent="0.25">
      <c r="A54">
        <f t="shared" ref="A54:A69" si="19">+A53+0.1</f>
        <v>4.7999999999999989</v>
      </c>
      <c r="B54">
        <f t="shared" si="10"/>
        <v>10.006830231765006</v>
      </c>
      <c r="C54">
        <f t="shared" ref="C54:C69" si="20">10.0282*EXP(-0.075*A54)*SIN(0.997184*A54)</f>
        <v>-6.9772414592456364</v>
      </c>
      <c r="E54">
        <f t="shared" si="12"/>
        <v>4.7999999999999989</v>
      </c>
      <c r="F54">
        <f t="shared" si="13"/>
        <v>10.006873081953168</v>
      </c>
      <c r="G54">
        <f t="shared" si="14"/>
        <v>-6.977283464976483</v>
      </c>
      <c r="H54">
        <f t="shared" si="0"/>
        <v>-6.977283464976483</v>
      </c>
      <c r="I54">
        <f t="shared" si="1"/>
        <v>1.0397194377933041</v>
      </c>
      <c r="J54">
        <f t="shared" si="2"/>
        <v>-6.9252974930868181</v>
      </c>
      <c r="K54">
        <f t="shared" si="3"/>
        <v>1.3807857152586782</v>
      </c>
      <c r="L54">
        <f t="shared" si="4"/>
        <v>-6.9082441792135487</v>
      </c>
      <c r="M54">
        <f t="shared" si="5"/>
        <v>1.3756284195832047</v>
      </c>
      <c r="N54">
        <f t="shared" si="6"/>
        <v>-6.8397206230181622</v>
      </c>
      <c r="O54">
        <f t="shared" si="7"/>
        <v>1.709909429420911</v>
      </c>
      <c r="P54">
        <f t="shared" si="8"/>
        <v>9.3154716247432461</v>
      </c>
      <c r="Q54">
        <f t="shared" si="9"/>
        <v>-6.8395758460281835</v>
      </c>
    </row>
    <row r="55" spans="1:17" x14ac:dyDescent="0.25">
      <c r="A55">
        <f t="shared" si="19"/>
        <v>4.8999999999999986</v>
      </c>
      <c r="B55">
        <f t="shared" si="10"/>
        <v>9.3154292445690992</v>
      </c>
      <c r="C55">
        <f t="shared" si="20"/>
        <v>-6.8395301286513019</v>
      </c>
      <c r="E55">
        <f t="shared" si="12"/>
        <v>4.8999999999999986</v>
      </c>
      <c r="F55">
        <f t="shared" si="13"/>
        <v>9.3154716247432461</v>
      </c>
      <c r="G55">
        <f t="shared" si="14"/>
        <v>-6.8395758460281835</v>
      </c>
      <c r="H55">
        <f t="shared" si="0"/>
        <v>-6.8395758460281835</v>
      </c>
      <c r="I55">
        <f t="shared" si="1"/>
        <v>1.7104647521609815</v>
      </c>
      <c r="J55">
        <f t="shared" si="2"/>
        <v>-6.7540526084201344</v>
      </c>
      <c r="K55">
        <f t="shared" si="3"/>
        <v>2.0396150588211834</v>
      </c>
      <c r="L55">
        <f t="shared" si="4"/>
        <v>-6.7375950930871245</v>
      </c>
      <c r="M55">
        <f t="shared" si="5"/>
        <v>2.0328702696408292</v>
      </c>
      <c r="N55">
        <f t="shared" si="6"/>
        <v>-6.6362888190641005</v>
      </c>
      <c r="O55">
        <f t="shared" si="7"/>
        <v>2.3537312074250814</v>
      </c>
      <c r="P55">
        <f t="shared" si="8"/>
        <v>8.6411522902747997</v>
      </c>
      <c r="Q55">
        <f t="shared" si="9"/>
        <v>-6.6360897357530151</v>
      </c>
    </row>
    <row r="56" spans="1:17" x14ac:dyDescent="0.25">
      <c r="A56">
        <f t="shared" si="19"/>
        <v>4.9999999999999982</v>
      </c>
      <c r="B56">
        <f t="shared" si="10"/>
        <v>8.6411108435629824</v>
      </c>
      <c r="C56">
        <f t="shared" si="20"/>
        <v>-6.6360406495623696</v>
      </c>
      <c r="E56">
        <f t="shared" si="12"/>
        <v>4.9999999999999982</v>
      </c>
      <c r="F56">
        <f t="shared" si="13"/>
        <v>8.6411522902747997</v>
      </c>
      <c r="G56">
        <f t="shared" si="14"/>
        <v>-6.6360897357530151</v>
      </c>
      <c r="H56">
        <f t="shared" si="0"/>
        <v>-6.6360897357530151</v>
      </c>
      <c r="I56">
        <f t="shared" si="1"/>
        <v>2.3542611700881526</v>
      </c>
      <c r="J56">
        <f t="shared" si="2"/>
        <v>-6.5183766772486074</v>
      </c>
      <c r="K56">
        <f t="shared" si="3"/>
        <v>2.6684086981001416</v>
      </c>
      <c r="L56">
        <f t="shared" si="4"/>
        <v>-6.5026693008480079</v>
      </c>
      <c r="M56">
        <f t="shared" si="5"/>
        <v>2.6601669387148319</v>
      </c>
      <c r="N56">
        <f t="shared" si="6"/>
        <v>-6.3700730418815317</v>
      </c>
      <c r="O56">
        <f t="shared" si="7"/>
        <v>2.964625596092231</v>
      </c>
      <c r="P56">
        <f t="shared" si="8"/>
        <v>7.9903480447110038</v>
      </c>
      <c r="Q56">
        <f t="shared" si="9"/>
        <v>-6.3698224350895094</v>
      </c>
    </row>
    <row r="57" spans="1:17" x14ac:dyDescent="0.25">
      <c r="A57">
        <f t="shared" si="19"/>
        <v>5.0999999999999979</v>
      </c>
      <c r="B57">
        <f t="shared" si="10"/>
        <v>7.9903079949333753</v>
      </c>
      <c r="C57">
        <f t="shared" si="20"/>
        <v>-6.3697703594808681</v>
      </c>
      <c r="E57">
        <f t="shared" si="12"/>
        <v>5.0999999999999979</v>
      </c>
      <c r="F57">
        <f t="shared" si="13"/>
        <v>7.9903480447110038</v>
      </c>
      <c r="G57">
        <f t="shared" si="14"/>
        <v>-6.3698224350895094</v>
      </c>
      <c r="H57">
        <f t="shared" si="0"/>
        <v>-6.3698224350895094</v>
      </c>
      <c r="I57">
        <f t="shared" si="1"/>
        <v>2.9651253205524224</v>
      </c>
      <c r="J57">
        <f t="shared" si="2"/>
        <v>-6.2215661690618882</v>
      </c>
      <c r="K57">
        <f t="shared" si="3"/>
        <v>3.261378002402755</v>
      </c>
      <c r="L57">
        <f t="shared" si="4"/>
        <v>-6.2067535349693719</v>
      </c>
      <c r="M57">
        <f t="shared" si="5"/>
        <v>3.2517432939874964</v>
      </c>
      <c r="N57">
        <f t="shared" si="6"/>
        <v>-6.0446481056907597</v>
      </c>
      <c r="O57">
        <f t="shared" si="7"/>
        <v>3.5370245246395475</v>
      </c>
      <c r="P57">
        <f t="shared" si="8"/>
        <v>7.3691628788969572</v>
      </c>
      <c r="Q57">
        <f t="shared" si="9"/>
        <v>-6.0443492277899686</v>
      </c>
    </row>
    <row r="58" spans="1:17" x14ac:dyDescent="0.25">
      <c r="A58">
        <f t="shared" si="19"/>
        <v>5.1999999999999975</v>
      </c>
      <c r="B58">
        <f t="shared" si="10"/>
        <v>7.3691246840534932</v>
      </c>
      <c r="C58">
        <f t="shared" si="20"/>
        <v>-6.0442945758552336</v>
      </c>
      <c r="E58">
        <f t="shared" si="12"/>
        <v>5.1999999999999975</v>
      </c>
      <c r="F58">
        <f t="shared" si="13"/>
        <v>7.3691628788969572</v>
      </c>
      <c r="G58">
        <f t="shared" si="14"/>
        <v>-6.0443492277899686</v>
      </c>
      <c r="H58">
        <f t="shared" si="0"/>
        <v>-6.0443492277899686</v>
      </c>
      <c r="I58">
        <f t="shared" si="1"/>
        <v>3.5374895052715383</v>
      </c>
      <c r="J58">
        <f t="shared" si="2"/>
        <v>-5.8674747525263919</v>
      </c>
      <c r="K58">
        <f t="shared" si="3"/>
        <v>3.8131757953715004</v>
      </c>
      <c r="L58">
        <f t="shared" si="4"/>
        <v>-5.8536904380213937</v>
      </c>
      <c r="M58">
        <f t="shared" si="5"/>
        <v>3.8022644244325714</v>
      </c>
      <c r="N58">
        <f t="shared" si="6"/>
        <v>-5.6641227853467111</v>
      </c>
      <c r="O58">
        <f t="shared" si="7"/>
        <v>4.0658245827071884</v>
      </c>
      <c r="P58">
        <f t="shared" si="8"/>
        <v>6.7833161723264199</v>
      </c>
      <c r="Q58">
        <f t="shared" si="9"/>
        <v>-5.6637793189968537</v>
      </c>
    </row>
    <row r="59" spans="1:17" x14ac:dyDescent="0.25">
      <c r="A59">
        <f t="shared" si="19"/>
        <v>5.2999999999999972</v>
      </c>
      <c r="B59">
        <f t="shared" si="10"/>
        <v>6.7832802794477018</v>
      </c>
      <c r="C59">
        <f t="shared" si="20"/>
        <v>-5.6637225342476123</v>
      </c>
      <c r="E59">
        <f t="shared" si="12"/>
        <v>5.2999999999999972</v>
      </c>
      <c r="F59">
        <f t="shared" si="13"/>
        <v>6.7833161723264199</v>
      </c>
      <c r="G59">
        <f t="shared" si="14"/>
        <v>-5.6637793189968537</v>
      </c>
      <c r="H59">
        <f t="shared" si="0"/>
        <v>-5.6637793189968537</v>
      </c>
      <c r="I59">
        <f t="shared" si="1"/>
        <v>4.0662507255231084</v>
      </c>
      <c r="J59">
        <f t="shared" si="2"/>
        <v>-5.4604667827206983</v>
      </c>
      <c r="K59">
        <f t="shared" si="3"/>
        <v>4.318942811031528</v>
      </c>
      <c r="L59">
        <f t="shared" si="4"/>
        <v>-5.4478321784452772</v>
      </c>
      <c r="M59">
        <f t="shared" si="5"/>
        <v>4.3068819935764067</v>
      </c>
      <c r="N59">
        <f t="shared" si="6"/>
        <v>-5.2330911196392131</v>
      </c>
      <c r="O59">
        <f t="shared" si="7"/>
        <v>4.5464307134639901</v>
      </c>
      <c r="P59">
        <f t="shared" si="8"/>
        <v>6.2380916996436193</v>
      </c>
      <c r="Q59">
        <f t="shared" si="9"/>
        <v>-5.2327071348601377</v>
      </c>
    </row>
    <row r="60" spans="1:17" x14ac:dyDescent="0.25">
      <c r="A60">
        <f t="shared" si="19"/>
        <v>5.3999999999999968</v>
      </c>
      <c r="B60">
        <f t="shared" si="10"/>
        <v>6.2380585393581232</v>
      </c>
      <c r="C60">
        <f t="shared" si="20"/>
        <v>-5.2326486875693448</v>
      </c>
      <c r="E60">
        <f t="shared" si="12"/>
        <v>5.3999999999999968</v>
      </c>
      <c r="F60">
        <f t="shared" si="13"/>
        <v>6.2380916996436193</v>
      </c>
      <c r="G60">
        <f t="shared" si="14"/>
        <v>-5.2327071348601377</v>
      </c>
      <c r="H60">
        <f t="shared" si="0"/>
        <v>-5.2327071348601377</v>
      </c>
      <c r="I60">
        <f t="shared" si="1"/>
        <v>4.5468143705854009</v>
      </c>
      <c r="J60">
        <f t="shared" si="2"/>
        <v>-5.005366416330868</v>
      </c>
      <c r="K60">
        <f t="shared" si="3"/>
        <v>4.7743486195490172</v>
      </c>
      <c r="L60">
        <f t="shared" si="4"/>
        <v>-4.9939897038826873</v>
      </c>
      <c r="M60">
        <f t="shared" si="5"/>
        <v>4.7612750767553269</v>
      </c>
      <c r="N60">
        <f t="shared" si="6"/>
        <v>-4.756579627184605</v>
      </c>
      <c r="O60">
        <f t="shared" si="7"/>
        <v>4.9747942148223405</v>
      </c>
      <c r="P60">
        <f t="shared" si="8"/>
        <v>5.7382917162690887</v>
      </c>
      <c r="Q60">
        <f t="shared" si="9"/>
        <v>-4.7561595352265309</v>
      </c>
    </row>
    <row r="61" spans="1:17" x14ac:dyDescent="0.25">
      <c r="A61">
        <f t="shared" si="19"/>
        <v>5.4999999999999964</v>
      </c>
      <c r="B61">
        <f t="shared" si="10"/>
        <v>5.738261697501577</v>
      </c>
      <c r="C61">
        <f t="shared" si="20"/>
        <v>-4.756099918420392</v>
      </c>
      <c r="E61">
        <f t="shared" si="12"/>
        <v>5.4999999999999964</v>
      </c>
      <c r="F61">
        <f t="shared" si="13"/>
        <v>5.7382917162690887</v>
      </c>
      <c r="G61">
        <f t="shared" si="14"/>
        <v>-4.7561595352265309</v>
      </c>
      <c r="H61">
        <f t="shared" si="0"/>
        <v>-4.7561595352265309</v>
      </c>
      <c r="I61">
        <f t="shared" si="1"/>
        <v>4.9751322140148906</v>
      </c>
      <c r="J61">
        <f t="shared" si="2"/>
        <v>-4.5074029245257865</v>
      </c>
      <c r="K61">
        <f t="shared" si="3"/>
        <v>5.1756266991711053</v>
      </c>
      <c r="L61">
        <f t="shared" si="4"/>
        <v>-4.4973782002679759</v>
      </c>
      <c r="M61">
        <f t="shared" si="5"/>
        <v>5.161685159997397</v>
      </c>
      <c r="N61">
        <f t="shared" si="6"/>
        <v>-4.2399910192267916</v>
      </c>
      <c r="O61">
        <f t="shared" si="7"/>
        <v>5.3474447566417274</v>
      </c>
      <c r="P61">
        <f t="shared" si="8"/>
        <v>5.2881965028684084</v>
      </c>
      <c r="Q61">
        <f t="shared" si="9"/>
        <v>-4.2395395237433036</v>
      </c>
    </row>
    <row r="62" spans="1:17" x14ac:dyDescent="0.25">
      <c r="A62">
        <f t="shared" si="19"/>
        <v>5.5999999999999961</v>
      </c>
      <c r="B62">
        <f t="shared" si="10"/>
        <v>5.288170007734414</v>
      </c>
      <c r="C62">
        <f t="shared" si="20"/>
        <v>-4.2394792488799107</v>
      </c>
      <c r="E62">
        <f t="shared" si="12"/>
        <v>5.5999999999999961</v>
      </c>
      <c r="F62">
        <f t="shared" si="13"/>
        <v>5.2881965028684084</v>
      </c>
      <c r="G62">
        <f t="shared" si="14"/>
        <v>-4.2395395237433036</v>
      </c>
      <c r="H62">
        <f t="shared" si="0"/>
        <v>-4.2395395237433036</v>
      </c>
      <c r="I62">
        <f t="shared" si="1"/>
        <v>5.347734425693087</v>
      </c>
      <c r="J62">
        <f t="shared" si="2"/>
        <v>-3.9721528024586492</v>
      </c>
      <c r="K62">
        <f t="shared" si="3"/>
        <v>5.5196033936875537</v>
      </c>
      <c r="L62">
        <f t="shared" si="4"/>
        <v>-3.9635593540589258</v>
      </c>
      <c r="M62">
        <f t="shared" si="5"/>
        <v>5.5049450403633626</v>
      </c>
      <c r="N62">
        <f t="shared" si="6"/>
        <v>-3.6890450197069673</v>
      </c>
      <c r="O62">
        <f t="shared" si="7"/>
        <v>5.6615161854935296</v>
      </c>
      <c r="P62">
        <f t="shared" si="8"/>
        <v>4.8915296885936517</v>
      </c>
      <c r="Q62">
        <f t="shared" si="9"/>
        <v>-3.6885670657551626</v>
      </c>
    </row>
    <row r="63" spans="1:17" x14ac:dyDescent="0.25">
      <c r="A63">
        <f t="shared" si="19"/>
        <v>5.6999999999999957</v>
      </c>
      <c r="B63">
        <f t="shared" si="10"/>
        <v>4.891507067552789</v>
      </c>
      <c r="C63">
        <f t="shared" si="20"/>
        <v>-3.6885066581306205</v>
      </c>
      <c r="E63">
        <f t="shared" si="12"/>
        <v>5.6999999999999957</v>
      </c>
      <c r="F63">
        <f t="shared" si="13"/>
        <v>4.8915296885936517</v>
      </c>
      <c r="G63">
        <f t="shared" si="14"/>
        <v>-3.6885670657551626</v>
      </c>
      <c r="H63">
        <f t="shared" si="0"/>
        <v>-3.6885670657551626</v>
      </c>
      <c r="I63">
        <f t="shared" si="1"/>
        <v>5.6617553712696225</v>
      </c>
      <c r="J63">
        <f t="shared" si="2"/>
        <v>-3.4054792971916816</v>
      </c>
      <c r="K63">
        <f t="shared" si="3"/>
        <v>5.8037205592728585</v>
      </c>
      <c r="L63">
        <f t="shared" si="4"/>
        <v>-3.3983810377915198</v>
      </c>
      <c r="M63">
        <f t="shared" si="5"/>
        <v>5.7885014319346606</v>
      </c>
      <c r="N63">
        <f t="shared" si="6"/>
        <v>-3.1097169225616965</v>
      </c>
      <c r="O63">
        <f t="shared" si="7"/>
        <v>5.9147659535697548</v>
      </c>
      <c r="P63">
        <f t="shared" si="8"/>
        <v>4.5514296109555978</v>
      </c>
      <c r="Q63">
        <f t="shared" si="9"/>
        <v>-3.1092176439675887</v>
      </c>
    </row>
    <row r="64" spans="1:17" x14ac:dyDescent="0.25">
      <c r="A64">
        <f t="shared" si="19"/>
        <v>5.7999999999999954</v>
      </c>
      <c r="B64">
        <f t="shared" si="10"/>
        <v>4.5514111782836366</v>
      </c>
      <c r="C64">
        <f t="shared" si="20"/>
        <v>-3.1091576378940569</v>
      </c>
      <c r="E64">
        <f t="shared" si="12"/>
        <v>5.7999999999999954</v>
      </c>
      <c r="F64">
        <f t="shared" si="13"/>
        <v>4.5514296109555978</v>
      </c>
      <c r="G64">
        <f t="shared" si="14"/>
        <v>-3.1092176439675887</v>
      </c>
      <c r="H64">
        <f t="shared" si="0"/>
        <v>-3.1092176439675887</v>
      </c>
      <c r="I64">
        <f t="shared" si="1"/>
        <v>5.9149530356395408</v>
      </c>
      <c r="J64">
        <f t="shared" si="2"/>
        <v>-2.8134699921856114</v>
      </c>
      <c r="K64">
        <f t="shared" si="3"/>
        <v>6.026051770070624</v>
      </c>
      <c r="L64">
        <f t="shared" si="4"/>
        <v>-2.8079150554640577</v>
      </c>
      <c r="M64">
        <f t="shared" si="5"/>
        <v>6.0104311469732918</v>
      </c>
      <c r="N64">
        <f t="shared" si="6"/>
        <v>-2.5081745292702595</v>
      </c>
      <c r="O64">
        <f t="shared" si="7"/>
        <v>6.1055880739813464</v>
      </c>
      <c r="P64">
        <f t="shared" si="8"/>
        <v>4.2704269064799778</v>
      </c>
      <c r="Q64">
        <f t="shared" si="9"/>
        <v>-2.5076591949057767</v>
      </c>
    </row>
    <row r="65" spans="1:17" x14ac:dyDescent="0.25">
      <c r="A65">
        <f t="shared" si="19"/>
        <v>5.899999999999995</v>
      </c>
      <c r="B65">
        <f t="shared" si="10"/>
        <v>4.2704129361159371</v>
      </c>
      <c r="C65">
        <f t="shared" si="20"/>
        <v>-2.5076001287091567</v>
      </c>
      <c r="E65">
        <f t="shared" si="12"/>
        <v>5.899999999999995</v>
      </c>
      <c r="F65">
        <f t="shared" si="13"/>
        <v>4.2704269064799778</v>
      </c>
      <c r="G65">
        <f t="shared" si="14"/>
        <v>-2.5076591949057767</v>
      </c>
      <c r="H65">
        <f t="shared" si="0"/>
        <v>-2.5076591949057767</v>
      </c>
      <c r="I65">
        <f t="shared" si="1"/>
        <v>6.1057219727558891</v>
      </c>
      <c r="J65">
        <f t="shared" si="2"/>
        <v>-2.2023730962679822</v>
      </c>
      <c r="K65">
        <f t="shared" si="3"/>
        <v>6.1853120177055079</v>
      </c>
      <c r="L65">
        <f t="shared" si="4"/>
        <v>-2.1983935940205015</v>
      </c>
      <c r="M65">
        <f t="shared" si="5"/>
        <v>6.1694507874364968</v>
      </c>
      <c r="N65">
        <f t="shared" si="6"/>
        <v>-1.890714116162127</v>
      </c>
      <c r="O65">
        <f t="shared" si="7"/>
        <v>6.2330195703463911</v>
      </c>
      <c r="P65">
        <f t="shared" si="8"/>
        <v>4.0504284616192301</v>
      </c>
      <c r="Q65">
        <f t="shared" si="9"/>
        <v>-1.8901880756826719</v>
      </c>
    </row>
    <row r="66" spans="1:17" x14ac:dyDescent="0.25">
      <c r="A66">
        <f t="shared" si="19"/>
        <v>5.9999999999999947</v>
      </c>
      <c r="B66">
        <f t="shared" si="10"/>
        <v>4.0504191834394536</v>
      </c>
      <c r="C66">
        <f t="shared" si="20"/>
        <v>-1.8901304865703417</v>
      </c>
      <c r="E66">
        <f t="shared" si="12"/>
        <v>5.9999999999999947</v>
      </c>
      <c r="F66">
        <f t="shared" si="13"/>
        <v>4.0504284616192301</v>
      </c>
      <c r="G66">
        <f t="shared" si="14"/>
        <v>-1.8901880756826719</v>
      </c>
      <c r="H66">
        <f t="shared" si="0"/>
        <v>-1.8901880756826719</v>
      </c>
      <c r="I66">
        <f t="shared" si="1"/>
        <v>6.2330997497331708</v>
      </c>
      <c r="J66">
        <f t="shared" si="2"/>
        <v>-1.5785330881960133</v>
      </c>
      <c r="K66">
        <f t="shared" si="3"/>
        <v>6.2808609053943059</v>
      </c>
      <c r="L66">
        <f t="shared" si="4"/>
        <v>-1.5761450304129565</v>
      </c>
      <c r="M66">
        <f t="shared" si="5"/>
        <v>6.2649199473525146</v>
      </c>
      <c r="N66">
        <f t="shared" si="6"/>
        <v>-1.2636960809474203</v>
      </c>
      <c r="O66">
        <f t="shared" si="7"/>
        <v>6.296740453564178</v>
      </c>
      <c r="P66">
        <f t="shared" si="8"/>
        <v>3.8927077883884298</v>
      </c>
      <c r="Q66">
        <f t="shared" si="9"/>
        <v>-1.2631647105361554</v>
      </c>
    </row>
    <row r="67" spans="1:17" x14ac:dyDescent="0.25">
      <c r="A67">
        <f t="shared" si="19"/>
        <v>6.0999999999999943</v>
      </c>
      <c r="B67">
        <f t="shared" si="10"/>
        <v>3.8927033849547592</v>
      </c>
      <c r="C67">
        <f t="shared" si="20"/>
        <v>-1.2631091293874328</v>
      </c>
      <c r="E67">
        <f t="shared" si="12"/>
        <v>6.0999999999999943</v>
      </c>
      <c r="F67">
        <f t="shared" si="13"/>
        <v>3.8927077883884298</v>
      </c>
      <c r="G67">
        <f t="shared" si="14"/>
        <v>-1.2631647105361554</v>
      </c>
      <c r="H67">
        <f t="shared" si="0"/>
        <v>-1.2631647105361554</v>
      </c>
      <c r="I67">
        <f t="shared" si="1"/>
        <v>6.2967669181919934</v>
      </c>
      <c r="J67">
        <f t="shared" si="2"/>
        <v>-0.94832636462655573</v>
      </c>
      <c r="K67">
        <f t="shared" si="3"/>
        <v>6.3126994018323614</v>
      </c>
      <c r="L67">
        <f t="shared" si="4"/>
        <v>-0.94752974044453731</v>
      </c>
      <c r="M67">
        <f t="shared" si="5"/>
        <v>6.2968379909095784</v>
      </c>
      <c r="N67">
        <f t="shared" si="6"/>
        <v>-0.63348091144519758</v>
      </c>
      <c r="O67">
        <f t="shared" si="7"/>
        <v>6.2970673223728033</v>
      </c>
      <c r="P67">
        <f t="shared" si="8"/>
        <v>3.797901824519704</v>
      </c>
      <c r="Q67">
        <f t="shared" si="9"/>
        <v>-0.63294956010201087</v>
      </c>
    </row>
    <row r="68" spans="1:17" x14ac:dyDescent="0.25">
      <c r="A68">
        <f t="shared" si="19"/>
        <v>6.199999999999994</v>
      </c>
      <c r="B68">
        <f t="shared" si="10"/>
        <v>3.7979024283433249</v>
      </c>
      <c r="C68">
        <f t="shared" si="20"/>
        <v>-0.63289650623559057</v>
      </c>
      <c r="E68">
        <f t="shared" si="12"/>
        <v>6.199999999999994</v>
      </c>
      <c r="F68">
        <f t="shared" si="13"/>
        <v>3.797901824519704</v>
      </c>
      <c r="G68">
        <f t="shared" si="14"/>
        <v>-0.63294956010201087</v>
      </c>
      <c r="H68">
        <f t="shared" si="0"/>
        <v>-0.63294956010201087</v>
      </c>
      <c r="I68">
        <f t="shared" si="1"/>
        <v>6.297040609495598</v>
      </c>
      <c r="J68">
        <f t="shared" si="2"/>
        <v>-0.31809752962723092</v>
      </c>
      <c r="K68">
        <f t="shared" si="3"/>
        <v>6.2814602829294808</v>
      </c>
      <c r="L68">
        <f t="shared" si="4"/>
        <v>-0.31887654595553683</v>
      </c>
      <c r="M68">
        <f t="shared" si="5"/>
        <v>6.2658345338549877</v>
      </c>
      <c r="N68">
        <f t="shared" si="6"/>
        <v>-6.3661067165120544E-3</v>
      </c>
      <c r="O68">
        <f t="shared" si="7"/>
        <v>6.2349407460833275</v>
      </c>
      <c r="P68">
        <f t="shared" si="8"/>
        <v>3.7660140942199698</v>
      </c>
      <c r="Q68">
        <f t="shared" si="9"/>
        <v>-5.8400436162132641E-3</v>
      </c>
    </row>
    <row r="69" spans="1:17" x14ac:dyDescent="0.25">
      <c r="A69">
        <f t="shared" si="19"/>
        <v>6.2999999999999936</v>
      </c>
      <c r="B69">
        <f t="shared" si="10"/>
        <v>3.7660197855766033</v>
      </c>
      <c r="C69">
        <f t="shared" si="20"/>
        <v>-5.7900195898617952E-3</v>
      </c>
      <c r="E69">
        <f t="shared" si="12"/>
        <v>6.2999999999999936</v>
      </c>
      <c r="F69">
        <f t="shared" si="13"/>
        <v>3.7660140942199698</v>
      </c>
      <c r="G69">
        <f t="shared" si="14"/>
        <v>-5.8400436162132641E-3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Samer</dc:creator>
  <cp:lastModifiedBy>Samer</cp:lastModifiedBy>
  <cp:lastPrinted>2016-03-12T12:13:47Z</cp:lastPrinted>
  <dcterms:created xsi:type="dcterms:W3CDTF">2016-03-12T12:08:56Z</dcterms:created>
  <dcterms:modified xsi:type="dcterms:W3CDTF">2016-03-13T05:18:28Z</dcterms:modified>
</cp:coreProperties>
</file>